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FRACCION IV\"/>
    </mc:Choice>
  </mc:AlternateContent>
  <bookViews>
    <workbookView xWindow="-120" yWindow="-120" windowWidth="29040" windowHeight="15840"/>
  </bookViews>
  <sheets>
    <sheet name="machote" sheetId="2" r:id="rId1"/>
    <sheet name="datos" sheetId="1" state="veryHidden" r:id="rId2"/>
  </sheets>
  <definedNames>
    <definedName name="_xlnm.Print_Area" localSheetId="0">machote!$A$1:$F$69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7" i="1"/>
  <c r="H26" i="1" s="1"/>
  <c r="F25" i="1"/>
  <c r="F24" i="1"/>
  <c r="F23" i="1"/>
  <c r="F21" i="1"/>
  <c r="F20" i="1" s="1"/>
  <c r="D20" i="1"/>
  <c r="B19" i="1"/>
  <c r="B18" i="1"/>
  <c r="B17" i="1"/>
  <c r="B16" i="1" s="1"/>
  <c r="H14" i="1"/>
  <c r="H13" i="1"/>
  <c r="H12" i="1" s="1"/>
  <c r="H15" i="1" s="1"/>
  <c r="H29" i="1" s="1"/>
  <c r="D11" i="1"/>
  <c r="D10" i="1"/>
  <c r="D9" i="1"/>
  <c r="D8" i="1"/>
  <c r="D6" i="1" s="1"/>
  <c r="D15" i="1" s="1"/>
  <c r="D29" i="1" s="1"/>
  <c r="F7" i="1"/>
  <c r="F6" i="1" s="1"/>
  <c r="F15" i="1" s="1"/>
  <c r="F29" i="1" s="1"/>
  <c r="B5" i="1"/>
  <c r="B2" i="1" s="1"/>
  <c r="B15" i="1" s="1"/>
  <c r="B29" i="1" s="1"/>
  <c r="B4" i="1"/>
  <c r="B3" i="1"/>
</calcChain>
</file>

<file path=xl/sharedStrings.xml><?xml version="1.0" encoding="utf-8"?>
<sst xmlns="http://schemas.openxmlformats.org/spreadsheetml/2006/main" count="180" uniqueCount="82">
  <si>
    <t>MUNICIPIO DE CHERAN</t>
  </si>
  <si>
    <t>ESTADO DE VARIACIÓN EN LA HACIENDA PÚBLICA</t>
  </si>
  <si>
    <t>DEL 01/01/2026 AL 30/06/2026</t>
  </si>
  <si>
    <t>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</si>
  <si>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</si>
  <si>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</si>
  <si>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</si>
  <si>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</si>
  <si>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</si>
  <si>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</si>
  <si>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 / Patrimonio Contribuido Neto 2025</t>
  </si>
  <si>
    <t>Aportaciones</t>
  </si>
  <si>
    <t>Donaciones de Capital</t>
  </si>
  <si>
    <t>Actualización de la Hacienda Pública/Patrimonio</t>
  </si>
  <si>
    <t>Hacienda Pública / 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</si>
  <si>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</si>
  <si>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</si>
  <si>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</si>
  <si>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</si>
  <si>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</si>
  <si>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
/ Patrimonio Neto de 2025</t>
  </si>
  <si>
    <t>Resultado por Posición Monetaria</t>
  </si>
  <si>
    <t>Resultado por Tenencia de Activos no Monetarios</t>
  </si>
  <si>
    <t>Hacienda Pública / Patrimonio Neto Final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</si>
  <si>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</si>
  <si>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</si>
  <si>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
Hacienda Pública / Patrimonio Neto de 2026</t>
  </si>
  <si>
    <t>Hacienda Pública / Patrimonio Neto Final de 2026</t>
  </si>
  <si>
    <t>"Bajo protesta de decir verdad, declaramos que este reporte y sus notas son razonablemente correctos, y son responsabilidad del emisor."</t>
  </si>
  <si>
    <t>descripcion</t>
  </si>
  <si>
    <t>patrimonio_contribuido</t>
  </si>
  <si>
    <t>anio</t>
  </si>
  <si>
    <t>patrimonio_anterior</t>
  </si>
  <si>
    <t>anio2</t>
  </si>
  <si>
    <t>patrimonio_generado</t>
  </si>
  <si>
    <t>anio3</t>
  </si>
  <si>
    <t>patrimonio_exceso</t>
  </si>
  <si>
    <t>anio4</t>
  </si>
  <si>
    <t>Cta contable</t>
  </si>
  <si>
    <t>nivel</t>
  </si>
  <si>
    <t>operacion</t>
  </si>
  <si>
    <t>FilaGrid</t>
  </si>
  <si>
    <t>Hacienda Pública / Patrimonio Contribuido Neto 20XN-1</t>
  </si>
  <si>
    <t>Letrero</t>
  </si>
  <si>
    <t>20XN-1</t>
  </si>
  <si>
    <t>3.1.1</t>
  </si>
  <si>
    <t>saldo_final</t>
  </si>
  <si>
    <t>3.1.2</t>
  </si>
  <si>
    <t>3.1.3</t>
  </si>
  <si>
    <t>Hacienda Pública / Patrimonio Generado Neto de 20XN-1</t>
  </si>
  <si>
    <t>4,5</t>
  </si>
  <si>
    <t>saldo_final_resta</t>
  </si>
  <si>
    <t>3.2.2</t>
  </si>
  <si>
    <t>3.2.3</t>
  </si>
  <si>
    <t>3.2.4</t>
  </si>
  <si>
    <t>3.2.5</t>
  </si>
  <si>
    <t>Exceso o Insuficiencia en la Actualización de la Hacienda Pública
/ Patrimonio Neto de 20XN-1</t>
  </si>
  <si>
    <t>3.3.1</t>
  </si>
  <si>
    <t>3.3.2</t>
  </si>
  <si>
    <t>Hacienda Pública / Patrimonio Neto Final de 20XN-1</t>
  </si>
  <si>
    <t>Cambios en la Hacienda Pública / Patrimonio Contribuido Neto de 20XN</t>
  </si>
  <si>
    <t>20XN</t>
  </si>
  <si>
    <t>resta_abono_cargo</t>
  </si>
  <si>
    <t>Variaciones de la Hacienda Pública / Patrimonio Generado Neto de 20XN</t>
  </si>
  <si>
    <t>resta_abono_cargo(3.2.2)</t>
  </si>
  <si>
    <t>saldo_final_resta_nat_contr(4,5)</t>
  </si>
  <si>
    <t>4,5,3.2.2</t>
  </si>
  <si>
    <t>resta_abono_cargo,saldo_final_resta_nat_contr</t>
  </si>
  <si>
    <t>Cambios en el Exceso o Insuficiencia en la Actualización de la
Hacienda Pública / Patrimonio Neto de 20XN</t>
  </si>
  <si>
    <t>Hacienda Pública / Patrimonio Neto Final de 20XN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</si>
  <si>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</si>
  <si>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</si>
  <si>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</si>
  <si>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</si>
  <si>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</si>
  <si>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</si>
  <si>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</si>
  <si>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</si>
  <si>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GALDIDO SOSA SOSA</t>
  </si>
  <si>
    <t>ILDEFONSO SÁNCHEZ VELÁZQUEZ</t>
  </si>
  <si>
    <t>FIDELA DURÁN HERRERA</t>
  </si>
  <si>
    <t>GALDINO SOSA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</si>
</sst>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wrapText="1"/>
    </xf>
    <xf numFmtId="0" fontId="1" fillId="0" borderId="10" xfId="0" applyFont="1" applyBorder="1" applyAlignment="1">
      <alignment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0" xfId="0" applyFont="1"/>
    <xf numFmtId="0" fontId="0" fillId="0" borderId="0" xfId="0" applyAlignment="1">
      <alignment wrapText="1"/>
    </xf>
    <xf numFmtId="0" fontId="1" fillId="0" borderId="13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164" fontId="2" fillId="0" borderId="8" xfId="0" applyNumberFormat="1" applyFont="1" applyBorder="1" applyAlignment="1">
      <alignment vertical="top"/>
    </xf>
    <xf numFmtId="44" fontId="2" fillId="0" borderId="0" xfId="1" applyFont="1" applyAlignment="1">
      <alignment horizontal="right" vertical="top" wrapText="1"/>
    </xf>
    <xf numFmtId="0" fontId="2" fillId="0" borderId="0" xfId="0" applyFont="1"/>
    <xf numFmtId="164" fontId="2" fillId="0" borderId="0" xfId="0" applyNumberFormat="1" applyFont="1" applyAlignment="1">
      <alignment vertical="top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4" defaultTableStyle="TableStyleMedium2" defaultPivotStyle="Estilo de tabla dinámica 1">
    <tableStyle name="Estilo de tabla 1" pivot="0" count="0"/>
    <tableStyle name="Estilo de tabla 2" pivot="0" count="0"/>
    <tableStyle name="Estilo de tabla 3" pivot="0" count="0"/>
    <tableStyle name="Estilo de tabla dinámica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M29" totalsRowShown="0" headerRowDxfId="14" dataDxfId="13">
  <autoFilter ref="A1:M29"/>
  <tableColumns count="13">
    <tableColumn id="1" name="descripcion" dataDxfId="12"/>
    <tableColumn id="2" name="patrimonio_contribuido" dataDxfId="11"/>
    <tableColumn id="5" name="anio" dataDxfId="10"/>
    <tableColumn id="3" name="patrimonio_anterior" dataDxfId="9"/>
    <tableColumn id="6" name="anio2" dataDxfId="8"/>
    <tableColumn id="4" name="patrimonio_generado" dataDxfId="7"/>
    <tableColumn id="7" name="anio3" dataDxfId="6"/>
    <tableColumn id="13" name="patrimonio_exceso" dataDxfId="5"/>
    <tableColumn id="8" name="anio4" dataDxfId="4"/>
    <tableColumn id="9" name="Cta contable" dataDxfId="3"/>
    <tableColumn id="11" name="nivel" dataDxfId="2"/>
    <tableColumn id="12" name="operacion" dataDxfId="1"/>
    <tableColumn id="10" name="FilaGri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68"/>
  <sheetViews>
    <sheetView tabSelected="1" zoomScale="80" zoomScaleNormal="80" zoomScaleSheetLayoutView="70" workbookViewId="0">
      <selection activeCell="C63" sqref="C63"/>
    </sheetView>
  </sheetViews>
  <sheetFormatPr baseColWidth="10" defaultColWidth="0" defaultRowHeight="15" x14ac:dyDescent="0.25"/>
  <cols>
    <col min="1" max="1" width="37.28515625" customWidth="1"/>
    <col min="2" max="2" width="32.7109375" customWidth="1"/>
    <col min="3" max="3" width="25.5703125" customWidth="1"/>
    <col min="4" max="5" width="27.85546875" customWidth="1"/>
    <col min="6" max="6" width="32.28515625" customWidth="1"/>
    <col min="7" max="7" width="5.7109375" hidden="1" customWidth="1"/>
    <col min="8" max="16382" width="5.7109375" hidden="1"/>
    <col min="16383" max="16383" width="5.7109375" hidden="1" customWidth="1"/>
    <col min="16384" max="16384" width="18.7109375" hidden="1"/>
  </cols>
  <sheetData>
    <row r="1" spans="1:6" ht="18" customHeight="1" x14ac:dyDescent="0.25">
      <c r="A1" s="32" t="s">
        <v>0</v>
      </c>
      <c r="B1" s="33" t="s">
        <v>0</v>
      </c>
      <c r="C1" s="33" t="s">
        <v>0</v>
      </c>
      <c r="D1" s="33" t="s">
        <v>0</v>
      </c>
      <c r="E1" s="33" t="s">
        <v>0</v>
      </c>
      <c r="F1" s="34"/>
    </row>
    <row r="2" spans="1:6" ht="15.75" customHeight="1" x14ac:dyDescent="0.25">
      <c r="A2" s="35" t="s">
        <v>1</v>
      </c>
      <c r="B2" s="36"/>
      <c r="C2" s="36"/>
      <c r="D2" s="36"/>
      <c r="E2" s="36"/>
      <c r="F2" s="37"/>
    </row>
    <row r="3" spans="1:6" ht="15" customHeight="1" x14ac:dyDescent="0.25">
      <c r="A3" s="35" t="s">
        <v>2</v>
      </c>
      <c r="B3" s="36" t="s">
        <v>2</v>
      </c>
      <c r="C3" s="36" t="s">
        <v>2</v>
      </c>
      <c r="D3" s="36" t="s">
        <v>2</v>
      </c>
      <c r="E3" s="36" t="s">
        <v>2</v>
      </c>
      <c r="F3" s="37"/>
    </row>
    <row r="4" spans="1:6" ht="15" customHeight="1" x14ac:dyDescent="0.25">
      <c r="A4" s="35" t="s">
        <v>3</v>
      </c>
      <c r="B4" s="36"/>
      <c r="C4" s="36"/>
      <c r="D4" s="36"/>
      <c r="E4" s="36"/>
      <c r="F4" s="37"/>
    </row>
    <row r="5" spans="1:6" ht="18.75" customHeight="1" x14ac:dyDescent="0.25">
      <c r="A5" s="8"/>
      <c r="B5" s="9"/>
      <c r="C5" s="9"/>
      <c r="D5" s="9"/>
      <c r="E5" s="9"/>
      <c r="F5" s="10"/>
    </row>
    <row r="6" spans="1:6" ht="51" customHeight="1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4" t="s">
        <v>9</v>
      </c>
    </row>
    <row r="7" spans="1:6" ht="30" x14ac:dyDescent="0.25">
      <c r="A7" s="1" t="s">
        <v>10</v>
      </c>
      <c r="B7" s="17">
        <v>0</v>
      </c>
      <c r="C7" s="17">
        <v>0</v>
      </c>
      <c r="D7" s="17">
        <v>0</v>
      </c>
      <c r="E7" s="17">
        <v>0</v>
      </c>
      <c r="F7" s="15">
        <v>0</v>
      </c>
    </row>
    <row r="8" spans="1:6" x14ac:dyDescent="0.25">
      <c r="A8" s="4" t="s">
        <v>11</v>
      </c>
      <c r="B8" s="18">
        <v>0</v>
      </c>
      <c r="C8" s="18">
        <v>0</v>
      </c>
      <c r="D8" s="18">
        <v>0</v>
      </c>
      <c r="E8" s="18">
        <v>0</v>
      </c>
      <c r="F8" s="16">
        <v>0</v>
      </c>
    </row>
    <row r="9" spans="1:6" x14ac:dyDescent="0.25">
      <c r="A9" s="4" t="s">
        <v>12</v>
      </c>
      <c r="B9" s="18">
        <v>0</v>
      </c>
      <c r="C9" s="18">
        <v>0</v>
      </c>
      <c r="D9" s="18">
        <v>0</v>
      </c>
      <c r="E9" s="18">
        <v>0</v>
      </c>
      <c r="F9" s="16">
        <v>0</v>
      </c>
    </row>
    <row r="10" spans="1:6" ht="30" x14ac:dyDescent="0.25">
      <c r="A10" s="4" t="s">
        <v>13</v>
      </c>
      <c r="B10" s="18">
        <v>0</v>
      </c>
      <c r="C10" s="18">
        <v>0</v>
      </c>
      <c r="D10" s="18">
        <v>0</v>
      </c>
      <c r="E10" s="18">
        <v>0</v>
      </c>
      <c r="F10" s="16">
        <v>0</v>
      </c>
    </row>
    <row r="11" spans="1:6" ht="30" x14ac:dyDescent="0.25">
      <c r="A11" s="5" t="s">
        <v>14</v>
      </c>
      <c r="B11" s="18">
        <v>0</v>
      </c>
      <c r="C11" s="18">
        <v>158982032.78</v>
      </c>
      <c r="D11" s="18">
        <v>23624218.059999999</v>
      </c>
      <c r="E11" s="18">
        <v>0</v>
      </c>
      <c r="F11" s="16">
        <v>182606250.84</v>
      </c>
    </row>
    <row r="12" spans="1:6" ht="30" x14ac:dyDescent="0.25">
      <c r="A12" s="4" t="s">
        <v>15</v>
      </c>
      <c r="B12" s="18">
        <v>0</v>
      </c>
      <c r="C12" s="18">
        <v>0</v>
      </c>
      <c r="D12" s="18">
        <v>23624218.059999999</v>
      </c>
      <c r="E12" s="18">
        <v>0</v>
      </c>
      <c r="F12" s="16">
        <v>23624218.059999999</v>
      </c>
    </row>
    <row r="13" spans="1:6" x14ac:dyDescent="0.25">
      <c r="A13" s="4" t="s">
        <v>16</v>
      </c>
      <c r="B13" s="18">
        <v>0</v>
      </c>
      <c r="C13" s="18">
        <v>158982032.78</v>
      </c>
      <c r="D13" s="18">
        <v>0</v>
      </c>
      <c r="E13" s="18">
        <v>0</v>
      </c>
      <c r="F13" s="16">
        <v>158982032.78</v>
      </c>
    </row>
    <row r="14" spans="1:6" x14ac:dyDescent="0.25">
      <c r="A14" s="4" t="s">
        <v>17</v>
      </c>
      <c r="B14" s="18">
        <v>0</v>
      </c>
      <c r="C14" s="18">
        <v>0</v>
      </c>
      <c r="D14" s="18">
        <v>0</v>
      </c>
      <c r="E14" s="18">
        <v>0</v>
      </c>
      <c r="F14" s="16">
        <v>0</v>
      </c>
    </row>
    <row r="15" spans="1:6" x14ac:dyDescent="0.25">
      <c r="A15" s="4" t="s">
        <v>18</v>
      </c>
      <c r="B15" s="18">
        <v>0</v>
      </c>
      <c r="C15" s="18">
        <v>0</v>
      </c>
      <c r="D15" s="18">
        <v>0</v>
      </c>
      <c r="E15" s="18">
        <v>0</v>
      </c>
      <c r="F15" s="16">
        <v>0</v>
      </c>
    </row>
    <row r="16" spans="1:6" ht="30" x14ac:dyDescent="0.25">
      <c r="A16" s="2" t="s">
        <v>19</v>
      </c>
      <c r="B16" s="18">
        <v>0</v>
      </c>
      <c r="C16" s="18">
        <v>0</v>
      </c>
      <c r="D16" s="18">
        <v>0</v>
      </c>
      <c r="E16" s="18">
        <v>0</v>
      </c>
      <c r="F16" s="16">
        <v>0</v>
      </c>
    </row>
    <row r="17" spans="1:6" ht="45" x14ac:dyDescent="0.25">
      <c r="A17" s="5" t="s">
        <v>20</v>
      </c>
      <c r="B17" s="18">
        <v>0</v>
      </c>
      <c r="C17" s="18">
        <v>0</v>
      </c>
      <c r="D17" s="18">
        <v>0</v>
      </c>
      <c r="E17" s="18">
        <v>0</v>
      </c>
      <c r="F17" s="16">
        <v>0</v>
      </c>
    </row>
    <row r="18" spans="1:6" x14ac:dyDescent="0.25">
      <c r="A18" s="4" t="s">
        <v>21</v>
      </c>
      <c r="B18" s="18">
        <v>0</v>
      </c>
      <c r="C18" s="18">
        <v>0</v>
      </c>
      <c r="D18" s="18">
        <v>0</v>
      </c>
      <c r="E18" s="18">
        <v>0</v>
      </c>
      <c r="F18" s="16">
        <v>0</v>
      </c>
    </row>
    <row r="19" spans="1:6" ht="30" x14ac:dyDescent="0.25">
      <c r="A19" s="4" t="s">
        <v>22</v>
      </c>
      <c r="B19" s="18">
        <v>0</v>
      </c>
      <c r="C19" s="18">
        <v>0</v>
      </c>
      <c r="D19" s="18">
        <v>0</v>
      </c>
      <c r="E19" s="18">
        <v>0</v>
      </c>
      <c r="F19" s="16">
        <v>0</v>
      </c>
    </row>
    <row r="20" spans="1:6" ht="30" x14ac:dyDescent="0.25">
      <c r="A20" s="5" t="s">
        <v>23</v>
      </c>
      <c r="B20" s="18">
        <v>0</v>
      </c>
      <c r="C20" s="18">
        <v>158982032.78</v>
      </c>
      <c r="D20" s="18">
        <v>23624218.059999999</v>
      </c>
      <c r="E20" s="18">
        <v>0</v>
      </c>
      <c r="F20" s="16">
        <v>182606250.84</v>
      </c>
    </row>
    <row r="21" spans="1:6" ht="30" x14ac:dyDescent="0.25">
      <c r="A21" s="5" t="s">
        <v>24</v>
      </c>
      <c r="B21" s="18">
        <v>0</v>
      </c>
      <c r="C21" s="18">
        <v>0</v>
      </c>
      <c r="D21" s="18">
        <v>0</v>
      </c>
      <c r="E21" s="18">
        <v>0</v>
      </c>
      <c r="F21" s="16">
        <v>0</v>
      </c>
    </row>
    <row r="22" spans="1:6" x14ac:dyDescent="0.25">
      <c r="A22" s="4" t="s">
        <v>11</v>
      </c>
      <c r="B22" s="18">
        <v>0</v>
      </c>
      <c r="C22" s="18">
        <v>0</v>
      </c>
      <c r="D22" s="18">
        <v>0</v>
      </c>
      <c r="E22" s="18">
        <v>0</v>
      </c>
      <c r="F22" s="16">
        <v>0</v>
      </c>
    </row>
    <row r="23" spans="1:6" x14ac:dyDescent="0.25">
      <c r="A23" s="4" t="s">
        <v>12</v>
      </c>
      <c r="B23" s="18">
        <v>0</v>
      </c>
      <c r="C23" s="18">
        <v>0</v>
      </c>
      <c r="D23" s="18">
        <v>0</v>
      </c>
      <c r="E23" s="18">
        <v>0</v>
      </c>
      <c r="F23" s="16">
        <v>0</v>
      </c>
    </row>
    <row r="24" spans="1:6" ht="30" x14ac:dyDescent="0.25">
      <c r="A24" s="4" t="s">
        <v>13</v>
      </c>
      <c r="B24" s="18">
        <v>0</v>
      </c>
      <c r="C24" s="18">
        <v>0</v>
      </c>
      <c r="D24" s="18">
        <v>0</v>
      </c>
      <c r="E24" s="18">
        <v>0</v>
      </c>
      <c r="F24" s="16">
        <v>0</v>
      </c>
    </row>
    <row r="25" spans="1:6" ht="30" x14ac:dyDescent="0.25">
      <c r="A25" s="5" t="s">
        <v>25</v>
      </c>
      <c r="B25" s="18">
        <v>0</v>
      </c>
      <c r="C25" s="18">
        <v>0</v>
      </c>
      <c r="D25" s="18">
        <v>0</v>
      </c>
      <c r="E25" s="18">
        <v>0</v>
      </c>
      <c r="F25" s="16">
        <v>0</v>
      </c>
    </row>
    <row r="26" spans="1:6" ht="30" x14ac:dyDescent="0.25">
      <c r="A26" s="4" t="s">
        <v>15</v>
      </c>
      <c r="B26" s="18">
        <v>0</v>
      </c>
      <c r="C26" s="18">
        <v>0</v>
      </c>
      <c r="D26" s="18">
        <v>23624218.059999999</v>
      </c>
      <c r="E26" s="18">
        <v>0</v>
      </c>
      <c r="F26" s="16">
        <v>23624218.059999999</v>
      </c>
    </row>
    <row r="27" spans="1:6" x14ac:dyDescent="0.25">
      <c r="A27" s="4" t="s">
        <v>16</v>
      </c>
      <c r="B27" s="18">
        <v>0</v>
      </c>
      <c r="C27" s="18">
        <v>0</v>
      </c>
      <c r="D27" s="18">
        <v>-23624218.059999999</v>
      </c>
      <c r="E27" s="18">
        <v>0</v>
      </c>
      <c r="F27" s="16">
        <v>-23624218.059999999</v>
      </c>
    </row>
    <row r="28" spans="1:6" x14ac:dyDescent="0.25">
      <c r="A28" s="4" t="s">
        <v>17</v>
      </c>
      <c r="B28" s="18">
        <v>0</v>
      </c>
      <c r="C28" s="18">
        <v>0</v>
      </c>
      <c r="D28" s="18">
        <v>0</v>
      </c>
      <c r="E28" s="18">
        <v>0</v>
      </c>
      <c r="F28" s="16">
        <v>0</v>
      </c>
    </row>
    <row r="29" spans="1:6" x14ac:dyDescent="0.25">
      <c r="A29" s="4" t="s">
        <v>18</v>
      </c>
      <c r="B29" s="18">
        <v>0</v>
      </c>
      <c r="C29" s="18">
        <v>0</v>
      </c>
      <c r="D29" s="18">
        <v>0</v>
      </c>
      <c r="E29" s="18">
        <v>0</v>
      </c>
      <c r="F29" s="16">
        <v>0</v>
      </c>
    </row>
    <row r="30" spans="1:6" ht="30" x14ac:dyDescent="0.25">
      <c r="A30" s="4" t="s">
        <v>19</v>
      </c>
      <c r="B30" s="18">
        <v>0</v>
      </c>
      <c r="C30" s="18">
        <v>0</v>
      </c>
      <c r="D30" s="18">
        <v>0</v>
      </c>
      <c r="E30" s="18">
        <v>0</v>
      </c>
      <c r="F30" s="16">
        <v>0</v>
      </c>
    </row>
    <row r="31" spans="1:6" ht="60" x14ac:dyDescent="0.25">
      <c r="A31" s="5" t="s">
        <v>26</v>
      </c>
      <c r="B31" s="18">
        <v>0</v>
      </c>
      <c r="C31" s="18">
        <v>0</v>
      </c>
      <c r="D31" s="18">
        <v>0</v>
      </c>
      <c r="E31" s="18">
        <v>0</v>
      </c>
      <c r="F31" s="16">
        <v>0</v>
      </c>
    </row>
    <row r="32" spans="1:6" x14ac:dyDescent="0.25">
      <c r="A32" s="4" t="s">
        <v>21</v>
      </c>
      <c r="B32" s="18">
        <v>0</v>
      </c>
      <c r="C32" s="18">
        <v>0</v>
      </c>
      <c r="D32" s="18">
        <v>0</v>
      </c>
      <c r="E32" s="18">
        <v>0</v>
      </c>
      <c r="F32" s="16">
        <v>0</v>
      </c>
    </row>
    <row r="33" spans="1:9" ht="30" x14ac:dyDescent="0.25">
      <c r="A33" s="4" t="s">
        <v>22</v>
      </c>
      <c r="B33" s="18">
        <v>0</v>
      </c>
      <c r="C33" s="18">
        <v>0</v>
      </c>
      <c r="D33" s="18">
        <v>0</v>
      </c>
      <c r="E33" s="18">
        <v>0</v>
      </c>
      <c r="F33" s="16">
        <v>0</v>
      </c>
    </row>
    <row r="34" spans="1:9" ht="30" x14ac:dyDescent="0.25">
      <c r="A34" s="5" t="s">
        <v>27</v>
      </c>
      <c r="B34" s="6">
        <v>0</v>
      </c>
      <c r="C34" s="6">
        <v>158982032.78</v>
      </c>
      <c r="D34" s="6">
        <v>23624218.059999999</v>
      </c>
      <c r="E34" s="6">
        <v>0</v>
      </c>
      <c r="F34" s="7">
        <v>182606250.84</v>
      </c>
    </row>
    <row r="41" spans="1:9" s="28" customFormat="1" ht="12.75" x14ac:dyDescent="0.2">
      <c r="A41" s="24"/>
      <c r="C41" s="24"/>
      <c r="D41" s="25"/>
      <c r="E41" s="24"/>
      <c r="F41" s="30"/>
      <c r="G41" s="26"/>
      <c r="H41" s="26"/>
      <c r="I41" s="27"/>
    </row>
    <row r="42" spans="1:9" s="28" customFormat="1" ht="11.25" customHeight="1" x14ac:dyDescent="0.2">
      <c r="A42" s="25" t="s">
        <v>70</v>
      </c>
      <c r="B42" s="25"/>
      <c r="C42" s="25" t="s">
        <v>71</v>
      </c>
      <c r="E42" s="25" t="s">
        <v>72</v>
      </c>
      <c r="F42" s="29"/>
      <c r="G42" s="25" t="s">
        <v>72</v>
      </c>
      <c r="H42" s="29"/>
      <c r="I42" s="27"/>
    </row>
    <row r="43" spans="1:9" s="28" customFormat="1" ht="11.25" customHeight="1" x14ac:dyDescent="0.2">
      <c r="A43" s="25"/>
      <c r="B43" s="25"/>
      <c r="C43" s="25"/>
      <c r="D43" s="25"/>
      <c r="E43" s="29"/>
      <c r="F43" s="29"/>
      <c r="G43" s="29"/>
      <c r="H43" s="29"/>
      <c r="I43" s="27"/>
    </row>
    <row r="44" spans="1:9" s="28" customFormat="1" ht="11.25" customHeight="1" x14ac:dyDescent="0.2">
      <c r="A44" s="25"/>
      <c r="B44" s="25"/>
      <c r="C44" s="25"/>
      <c r="D44" s="25"/>
      <c r="E44" s="29"/>
      <c r="F44" s="29"/>
      <c r="G44" s="29"/>
      <c r="H44" s="29"/>
      <c r="I44" s="27"/>
    </row>
    <row r="45" spans="1:9" s="28" customFormat="1" ht="11.25" customHeight="1" x14ac:dyDescent="0.2">
      <c r="A45" s="25"/>
      <c r="B45" s="25"/>
      <c r="C45" s="25"/>
      <c r="D45" s="25"/>
      <c r="E45" s="29"/>
      <c r="F45" s="29"/>
      <c r="G45" s="29"/>
      <c r="H45" s="29"/>
      <c r="I45" s="27"/>
    </row>
    <row r="46" spans="1:9" s="28" customFormat="1" ht="11.25" customHeight="1" x14ac:dyDescent="0.2">
      <c r="A46" s="25"/>
      <c r="B46" s="25"/>
      <c r="C46" s="25"/>
      <c r="D46" s="25"/>
      <c r="E46" s="29"/>
      <c r="F46" s="29"/>
      <c r="G46" s="29"/>
      <c r="H46" s="29"/>
      <c r="I46" s="27"/>
    </row>
    <row r="47" spans="1:9" s="28" customFormat="1" ht="11.25" customHeight="1" x14ac:dyDescent="0.2">
      <c r="A47" s="25"/>
      <c r="B47" s="25"/>
      <c r="C47" s="25"/>
      <c r="D47" s="25"/>
      <c r="E47" s="29"/>
      <c r="F47" s="29"/>
      <c r="G47" s="29"/>
      <c r="H47" s="29"/>
      <c r="I47" s="27"/>
    </row>
    <row r="48" spans="1:9" s="28" customFormat="1" ht="11.25" customHeight="1" x14ac:dyDescent="0.2">
      <c r="A48" s="24"/>
      <c r="C48" s="24"/>
      <c r="D48" s="25"/>
      <c r="E48" s="26"/>
      <c r="F48" s="31"/>
      <c r="G48" s="26"/>
      <c r="H48" s="26"/>
      <c r="I48" s="27"/>
    </row>
    <row r="49" spans="1:9" s="28" customFormat="1" ht="11.25" customHeight="1" x14ac:dyDescent="0.2">
      <c r="A49" s="25" t="s">
        <v>73</v>
      </c>
      <c r="B49" s="25"/>
      <c r="C49" s="25" t="s">
        <v>74</v>
      </c>
      <c r="E49" s="25" t="s">
        <v>75</v>
      </c>
      <c r="F49" s="31"/>
      <c r="G49" s="25" t="s">
        <v>75</v>
      </c>
      <c r="H49" s="29"/>
      <c r="I49" s="27"/>
    </row>
    <row r="50" spans="1:9" s="28" customFormat="1" ht="11.25" customHeight="1" x14ac:dyDescent="0.2">
      <c r="A50" s="25"/>
      <c r="B50" s="25"/>
      <c r="C50" s="25"/>
      <c r="E50" s="25"/>
      <c r="F50" s="31"/>
      <c r="G50" s="25"/>
      <c r="H50" s="29"/>
      <c r="I50" s="27"/>
    </row>
    <row r="51" spans="1:9" s="28" customFormat="1" ht="11.25" customHeight="1" x14ac:dyDescent="0.2">
      <c r="A51" s="25"/>
      <c r="B51" s="25"/>
      <c r="C51" s="25"/>
      <c r="E51" s="25"/>
      <c r="F51" s="31"/>
      <c r="G51" s="25"/>
      <c r="H51" s="29"/>
      <c r="I51" s="27"/>
    </row>
    <row r="52" spans="1:9" s="28" customFormat="1" ht="11.25" customHeight="1" x14ac:dyDescent="0.2">
      <c r="A52" s="25"/>
      <c r="B52" s="25"/>
      <c r="C52" s="25"/>
      <c r="E52" s="25"/>
      <c r="F52" s="31"/>
      <c r="G52" s="25"/>
      <c r="H52" s="29"/>
      <c r="I52" s="27"/>
    </row>
    <row r="53" spans="1:9" s="28" customFormat="1" ht="11.25" customHeight="1" x14ac:dyDescent="0.2">
      <c r="A53" s="25"/>
      <c r="B53" s="25"/>
      <c r="C53" s="25"/>
      <c r="D53" s="25"/>
      <c r="E53" s="29"/>
      <c r="F53" s="31"/>
      <c r="G53" s="29"/>
      <c r="H53" s="29"/>
      <c r="I53" s="27"/>
    </row>
    <row r="54" spans="1:9" s="28" customFormat="1" ht="11.25" customHeight="1" x14ac:dyDescent="0.2">
      <c r="A54" s="25"/>
      <c r="B54" s="25"/>
      <c r="C54" s="25"/>
      <c r="D54" s="25"/>
      <c r="E54" s="29"/>
      <c r="F54" s="31"/>
      <c r="G54" s="29"/>
      <c r="H54" s="29"/>
      <c r="I54" s="27"/>
    </row>
    <row r="55" spans="1:9" s="28" customFormat="1" ht="11.25" customHeight="1" x14ac:dyDescent="0.2">
      <c r="A55" s="24"/>
      <c r="C55" s="24"/>
      <c r="D55" s="25"/>
      <c r="E55" s="26"/>
      <c r="F55" s="31"/>
      <c r="G55" s="26"/>
      <c r="H55" s="26"/>
      <c r="I55" s="27"/>
    </row>
    <row r="56" spans="1:9" s="28" customFormat="1" ht="11.25" customHeight="1" x14ac:dyDescent="0.2">
      <c r="A56" s="25" t="s">
        <v>76</v>
      </c>
      <c r="B56" s="25"/>
      <c r="C56" s="25" t="s">
        <v>77</v>
      </c>
      <c r="E56" s="25" t="s">
        <v>81</v>
      </c>
      <c r="F56" s="29"/>
      <c r="G56" s="25" t="s">
        <v>78</v>
      </c>
      <c r="H56" s="29"/>
      <c r="I56" s="27"/>
    </row>
    <row r="57" spans="1:9" s="28" customFormat="1" ht="11.25" customHeight="1" x14ac:dyDescent="0.2">
      <c r="A57" s="25"/>
      <c r="B57" s="25"/>
      <c r="C57" s="25"/>
      <c r="E57" s="25"/>
      <c r="F57" s="29"/>
      <c r="G57" s="25"/>
      <c r="H57" s="29"/>
      <c r="I57" s="27"/>
    </row>
    <row r="58" spans="1:9" s="28" customFormat="1" ht="11.25" customHeight="1" x14ac:dyDescent="0.2">
      <c r="A58" s="25"/>
      <c r="B58" s="25"/>
      <c r="C58" s="25"/>
      <c r="E58" s="25"/>
      <c r="F58" s="29"/>
      <c r="G58" s="25"/>
      <c r="H58" s="29"/>
      <c r="I58" s="27"/>
    </row>
    <row r="59" spans="1:9" s="28" customFormat="1" ht="11.25" customHeight="1" x14ac:dyDescent="0.2">
      <c r="A59" s="25"/>
      <c r="B59" s="25"/>
      <c r="C59" s="25"/>
      <c r="E59" s="25"/>
      <c r="F59" s="29"/>
      <c r="G59" s="25"/>
      <c r="H59" s="29"/>
      <c r="I59" s="27"/>
    </row>
    <row r="60" spans="1:9" s="28" customFormat="1" ht="11.25" customHeight="1" x14ac:dyDescent="0.2">
      <c r="A60" s="25"/>
      <c r="B60" s="25"/>
      <c r="C60" s="25"/>
      <c r="D60" s="25"/>
      <c r="E60" s="29"/>
      <c r="F60" s="29"/>
      <c r="G60" s="29"/>
      <c r="H60" s="29"/>
      <c r="I60" s="27"/>
    </row>
    <row r="61" spans="1:9" s="28" customFormat="1" ht="11.25" customHeight="1" x14ac:dyDescent="0.2">
      <c r="A61" s="25"/>
      <c r="B61" s="25"/>
      <c r="C61" s="25"/>
      <c r="D61" s="25"/>
      <c r="E61" s="25"/>
      <c r="F61" s="30"/>
      <c r="G61" s="29"/>
      <c r="H61" s="29"/>
      <c r="I61" s="27"/>
    </row>
    <row r="62" spans="1:9" s="28" customFormat="1" ht="11.25" customHeight="1" x14ac:dyDescent="0.2">
      <c r="A62" s="24"/>
      <c r="C62" s="24"/>
      <c r="D62" s="25"/>
      <c r="E62" s="30"/>
      <c r="F62" s="30"/>
      <c r="G62" s="29"/>
      <c r="H62" s="29"/>
      <c r="I62" s="27"/>
    </row>
    <row r="63" spans="1:9" s="28" customFormat="1" ht="11.25" customHeight="1" x14ac:dyDescent="0.2">
      <c r="A63" s="25" t="s">
        <v>79</v>
      </c>
      <c r="B63" s="25"/>
      <c r="C63" s="25" t="s">
        <v>80</v>
      </c>
      <c r="D63" s="25"/>
      <c r="F63" s="25"/>
      <c r="G63" s="29"/>
      <c r="H63" s="29"/>
      <c r="I63" s="27"/>
    </row>
    <row r="67" spans="1:6" x14ac:dyDescent="0.25">
      <c r="A67" s="3"/>
      <c r="B67" s="3"/>
      <c r="D67" s="3"/>
      <c r="E67" s="3"/>
      <c r="F67" s="3"/>
    </row>
    <row r="68" spans="1:6" x14ac:dyDescent="0.25">
      <c r="A68" s="38" t="s">
        <v>28</v>
      </c>
      <c r="B68" s="38"/>
      <c r="C68" s="38"/>
      <c r="D68" s="38"/>
      <c r="E68" s="38"/>
      <c r="F68" s="38"/>
    </row>
  </sheetData>
  <mergeCells count="5">
    <mergeCell ref="A1:F1"/>
    <mergeCell ref="A2:F2"/>
    <mergeCell ref="A3:F3"/>
    <mergeCell ref="A68:F68"/>
    <mergeCell ref="A4:F4"/>
  </mergeCells>
  <pageMargins left="0.7" right="0.7" top="0.75" bottom="0.75" header="0.3" footer="0.3"/>
  <pageSetup scale="66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70" zoomScaleNormal="70" workbookViewId="0">
      <selection activeCell="A27" sqref="A27"/>
    </sheetView>
  </sheetViews>
  <sheetFormatPr baseColWidth="10" defaultColWidth="11.42578125" defaultRowHeight="15" x14ac:dyDescent="0.25"/>
  <cols>
    <col min="1" max="1" width="86" customWidth="1"/>
    <col min="2" max="2" width="28.42578125" customWidth="1"/>
    <col min="3" max="3" width="8.5703125" bestFit="1" customWidth="1"/>
    <col min="4" max="4" width="29.7109375" customWidth="1"/>
    <col min="5" max="5" width="8.5703125" bestFit="1" customWidth="1"/>
    <col min="6" max="6" width="32.85546875" bestFit="1" customWidth="1"/>
    <col min="7" max="7" width="8.5703125" bestFit="1" customWidth="1"/>
    <col min="8" max="8" width="31.42578125" customWidth="1"/>
    <col min="9" max="9" width="8.5703125" bestFit="1" customWidth="1"/>
    <col min="10" max="10" width="15.42578125" style="12" bestFit="1" customWidth="1"/>
    <col min="11" max="11" width="7.140625" bestFit="1" customWidth="1"/>
    <col min="12" max="12" width="39.5703125" customWidth="1"/>
  </cols>
  <sheetData>
    <row r="1" spans="1:13" s="20" customFormat="1" ht="15" customHeigh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9" t="s">
        <v>38</v>
      </c>
      <c r="K1" s="1" t="s">
        <v>39</v>
      </c>
      <c r="L1" s="1" t="s">
        <v>40</v>
      </c>
      <c r="M1" s="22" t="s">
        <v>41</v>
      </c>
    </row>
    <row r="2" spans="1:13" ht="15" customHeight="1" x14ac:dyDescent="0.25">
      <c r="A2" s="1" t="s">
        <v>42</v>
      </c>
      <c r="B2" s="2">
        <f>SUM(B3:B5)</f>
        <v>0</v>
      </c>
      <c r="C2" s="2"/>
      <c r="D2" s="2"/>
      <c r="E2" s="2"/>
      <c r="F2" s="2"/>
      <c r="G2" s="2"/>
      <c r="H2" s="2"/>
      <c r="I2" s="2"/>
      <c r="J2" s="2" t="s">
        <v>43</v>
      </c>
      <c r="K2" s="2"/>
      <c r="L2" s="2" t="s">
        <v>43</v>
      </c>
      <c r="M2" s="21">
        <v>0</v>
      </c>
    </row>
    <row r="3" spans="1:13" ht="15" customHeight="1" x14ac:dyDescent="0.25">
      <c r="A3" s="4" t="s">
        <v>11</v>
      </c>
      <c r="B3" s="2" t="str">
        <f>CONCATENATE(Tabla1[[#This Row],[operacion]],"(",Tabla1[[#This Row],[Cta contable]],")")</f>
        <v>saldo_final(3.1.1)</v>
      </c>
      <c r="C3" s="2" t="s">
        <v>44</v>
      </c>
      <c r="D3" s="2"/>
      <c r="E3" s="2"/>
      <c r="F3" s="2"/>
      <c r="G3" s="2"/>
      <c r="H3" s="2"/>
      <c r="I3" s="2"/>
      <c r="J3" s="11" t="s">
        <v>45</v>
      </c>
      <c r="K3" s="2">
        <v>3</v>
      </c>
      <c r="L3" s="2" t="s">
        <v>46</v>
      </c>
      <c r="M3" s="21">
        <v>1</v>
      </c>
    </row>
    <row r="4" spans="1:13" ht="15" customHeight="1" x14ac:dyDescent="0.25">
      <c r="A4" s="4" t="s">
        <v>12</v>
      </c>
      <c r="B4" s="2" t="str">
        <f>CONCATENATE(Tabla1[[#This Row],[operacion]],"(",Tabla1[[#This Row],[Cta contable]],")")</f>
        <v>saldo_final(3.1.2)</v>
      </c>
      <c r="C4" s="2" t="s">
        <v>44</v>
      </c>
      <c r="D4" s="2"/>
      <c r="E4" s="2"/>
      <c r="F4" s="2"/>
      <c r="G4" s="2"/>
      <c r="H4" s="2"/>
      <c r="I4" s="2"/>
      <c r="J4" s="11" t="s">
        <v>47</v>
      </c>
      <c r="K4" s="2">
        <v>3</v>
      </c>
      <c r="L4" s="2" t="s">
        <v>46</v>
      </c>
      <c r="M4" s="21">
        <v>2</v>
      </c>
    </row>
    <row r="5" spans="1:13" ht="15" customHeight="1" x14ac:dyDescent="0.25">
      <c r="A5" s="4" t="s">
        <v>13</v>
      </c>
      <c r="B5" s="2" t="str">
        <f>CONCATENATE(Tabla1[[#This Row],[operacion]],"(",Tabla1[[#This Row],[Cta contable]],")")</f>
        <v>saldo_final(3.1.3)</v>
      </c>
      <c r="C5" s="2" t="s">
        <v>44</v>
      </c>
      <c r="D5" s="2"/>
      <c r="E5" s="2"/>
      <c r="F5" s="2"/>
      <c r="G5" s="2"/>
      <c r="H5" s="2"/>
      <c r="I5" s="2"/>
      <c r="J5" s="11" t="s">
        <v>48</v>
      </c>
      <c r="K5" s="2">
        <v>3</v>
      </c>
      <c r="L5" s="2" t="s">
        <v>46</v>
      </c>
      <c r="M5" s="21">
        <v>3</v>
      </c>
    </row>
    <row r="6" spans="1:13" ht="15" customHeight="1" x14ac:dyDescent="0.25">
      <c r="A6" s="5" t="s">
        <v>49</v>
      </c>
      <c r="B6" s="2"/>
      <c r="C6" s="2"/>
      <c r="D6" s="2">
        <f>SUM(D8:D11)</f>
        <v>0</v>
      </c>
      <c r="E6" s="2"/>
      <c r="F6" s="2">
        <f>SUM(F7)</f>
        <v>0</v>
      </c>
      <c r="G6" s="2"/>
      <c r="H6" s="2"/>
      <c r="I6" s="2"/>
      <c r="J6" s="2" t="s">
        <v>43</v>
      </c>
      <c r="K6" s="2"/>
      <c r="L6" s="2" t="s">
        <v>43</v>
      </c>
      <c r="M6" s="21">
        <v>4</v>
      </c>
    </row>
    <row r="7" spans="1:13" ht="15" customHeight="1" x14ac:dyDescent="0.25">
      <c r="A7" s="4" t="s">
        <v>15</v>
      </c>
      <c r="B7" s="2"/>
      <c r="C7" s="2"/>
      <c r="D7" s="2"/>
      <c r="E7" s="2"/>
      <c r="F7" s="2" t="str">
        <f>CONCATENATE(Tabla1[[#This Row],[operacion]],"(",Tabla1[[#This Row],[Cta contable]],")")</f>
        <v>saldo_final_resta(4,5)</v>
      </c>
      <c r="G7" s="2" t="s">
        <v>44</v>
      </c>
      <c r="H7" s="2"/>
      <c r="I7" s="2"/>
      <c r="J7" s="11" t="s">
        <v>50</v>
      </c>
      <c r="K7" s="2">
        <v>3</v>
      </c>
      <c r="L7" s="2" t="s">
        <v>51</v>
      </c>
      <c r="M7" s="21">
        <v>5</v>
      </c>
    </row>
    <row r="8" spans="1:13" ht="15" customHeight="1" x14ac:dyDescent="0.25">
      <c r="A8" s="4" t="s">
        <v>16</v>
      </c>
      <c r="B8" s="2"/>
      <c r="C8" s="2"/>
      <c r="D8" s="2" t="str">
        <f>CONCATENATE(Tabla1[[#This Row],[operacion]],"(",Tabla1[[#This Row],[Cta contable]],")")</f>
        <v>saldo_final(3.2.2)</v>
      </c>
      <c r="E8" s="2" t="s">
        <v>44</v>
      </c>
      <c r="F8" s="2"/>
      <c r="G8" s="2"/>
      <c r="H8" s="2"/>
      <c r="I8" s="2"/>
      <c r="J8" s="11" t="s">
        <v>52</v>
      </c>
      <c r="K8" s="2">
        <v>3</v>
      </c>
      <c r="L8" s="2" t="s">
        <v>46</v>
      </c>
      <c r="M8" s="21">
        <v>6</v>
      </c>
    </row>
    <row r="9" spans="1:13" ht="15" customHeight="1" x14ac:dyDescent="0.25">
      <c r="A9" s="4" t="s">
        <v>17</v>
      </c>
      <c r="B9" s="2"/>
      <c r="C9" s="2"/>
      <c r="D9" s="2" t="str">
        <f>CONCATENATE(Tabla1[[#This Row],[operacion]],"(",Tabla1[[#This Row],[Cta contable]],")")</f>
        <v>saldo_final(3.2.3)</v>
      </c>
      <c r="E9" s="2" t="s">
        <v>44</v>
      </c>
      <c r="F9" s="2"/>
      <c r="G9" s="2"/>
      <c r="H9" s="2"/>
      <c r="I9" s="2"/>
      <c r="J9" s="11" t="s">
        <v>53</v>
      </c>
      <c r="K9" s="2">
        <v>3</v>
      </c>
      <c r="L9" s="2" t="s">
        <v>46</v>
      </c>
      <c r="M9" s="21">
        <v>7</v>
      </c>
    </row>
    <row r="10" spans="1:13" ht="15" customHeight="1" x14ac:dyDescent="0.25">
      <c r="A10" s="4" t="s">
        <v>18</v>
      </c>
      <c r="B10" s="2"/>
      <c r="C10" s="2"/>
      <c r="D10" s="2" t="str">
        <f>CONCATENATE(Tabla1[[#This Row],[operacion]],"(",Tabla1[[#This Row],[Cta contable]],")")</f>
        <v>saldo_final(3.2.4)</v>
      </c>
      <c r="E10" s="2" t="s">
        <v>44</v>
      </c>
      <c r="F10" s="2"/>
      <c r="G10" s="2"/>
      <c r="H10" s="2"/>
      <c r="I10" s="2"/>
      <c r="J10" s="11" t="s">
        <v>54</v>
      </c>
      <c r="K10" s="2">
        <v>3</v>
      </c>
      <c r="L10" s="2" t="s">
        <v>46</v>
      </c>
      <c r="M10" s="21">
        <v>8</v>
      </c>
    </row>
    <row r="11" spans="1:13" ht="15" customHeight="1" x14ac:dyDescent="0.25">
      <c r="A11" s="2" t="s">
        <v>19</v>
      </c>
      <c r="B11" s="2"/>
      <c r="C11" s="2"/>
      <c r="D11" s="2" t="str">
        <f>CONCATENATE(Tabla1[[#This Row],[operacion]],"(",Tabla1[[#This Row],[Cta contable]],")")</f>
        <v>saldo_final(3.2.5)</v>
      </c>
      <c r="E11" s="2" t="s">
        <v>44</v>
      </c>
      <c r="F11" s="2"/>
      <c r="G11" s="2"/>
      <c r="H11" s="2"/>
      <c r="I11" s="2"/>
      <c r="J11" s="11" t="s">
        <v>55</v>
      </c>
      <c r="K11" s="2">
        <v>3</v>
      </c>
      <c r="L11" s="2" t="s">
        <v>46</v>
      </c>
      <c r="M11" s="21">
        <v>9</v>
      </c>
    </row>
    <row r="12" spans="1:13" ht="28.5" customHeight="1" x14ac:dyDescent="0.25">
      <c r="A12" s="5" t="s">
        <v>56</v>
      </c>
      <c r="B12" s="2"/>
      <c r="C12" s="2"/>
      <c r="D12" s="2"/>
      <c r="E12" s="2"/>
      <c r="F12" s="2"/>
      <c r="G12" s="2"/>
      <c r="H12" s="2">
        <f>SUM(H13:H14)</f>
        <v>0</v>
      </c>
      <c r="I12" s="2"/>
      <c r="J12" s="2" t="s">
        <v>43</v>
      </c>
      <c r="K12" s="2"/>
      <c r="L12" s="2" t="s">
        <v>43</v>
      </c>
      <c r="M12" s="21">
        <v>10</v>
      </c>
    </row>
    <row r="13" spans="1:13" ht="15" customHeight="1" x14ac:dyDescent="0.25">
      <c r="A13" s="4" t="s">
        <v>21</v>
      </c>
      <c r="B13" s="2"/>
      <c r="C13" s="2"/>
      <c r="D13" s="2"/>
      <c r="E13" s="2"/>
      <c r="F13" s="2"/>
      <c r="G13" s="2"/>
      <c r="H13" s="2" t="str">
        <f>CONCATENATE(Tabla1[[#This Row],[operacion]],"(",Tabla1[[#This Row],[Cta contable]],")")</f>
        <v>saldo_final(3.3.1)</v>
      </c>
      <c r="I13" s="2" t="s">
        <v>44</v>
      </c>
      <c r="J13" s="11" t="s">
        <v>57</v>
      </c>
      <c r="K13" s="2">
        <v>3</v>
      </c>
      <c r="L13" s="2" t="s">
        <v>46</v>
      </c>
      <c r="M13" s="21">
        <v>11</v>
      </c>
    </row>
    <row r="14" spans="1:13" ht="15" customHeight="1" x14ac:dyDescent="0.25">
      <c r="A14" s="4" t="s">
        <v>22</v>
      </c>
      <c r="B14" s="2"/>
      <c r="C14" s="2"/>
      <c r="D14" s="2"/>
      <c r="E14" s="2"/>
      <c r="F14" s="2"/>
      <c r="G14" s="2"/>
      <c r="H14" s="2" t="str">
        <f>CONCATENATE(Tabla1[[#This Row],[operacion]],"(",Tabla1[[#This Row],[Cta contable]],")")</f>
        <v>saldo_final(3.3.2)</v>
      </c>
      <c r="I14" s="2" t="s">
        <v>44</v>
      </c>
      <c r="J14" s="11" t="s">
        <v>58</v>
      </c>
      <c r="K14" s="2">
        <v>3</v>
      </c>
      <c r="L14" s="2" t="s">
        <v>46</v>
      </c>
      <c r="M14" s="21">
        <v>12</v>
      </c>
    </row>
    <row r="15" spans="1:13" ht="15" customHeight="1" x14ac:dyDescent="0.25">
      <c r="A15" s="5" t="s">
        <v>59</v>
      </c>
      <c r="B15" s="2">
        <f>B2</f>
        <v>0</v>
      </c>
      <c r="C15" s="2"/>
      <c r="D15" s="2">
        <f>D6</f>
        <v>0</v>
      </c>
      <c r="E15" s="2"/>
      <c r="F15" s="2">
        <f>F6</f>
        <v>0</v>
      </c>
      <c r="G15" s="2"/>
      <c r="H15" s="2">
        <f>H12</f>
        <v>0</v>
      </c>
      <c r="I15" s="2"/>
      <c r="J15" s="2" t="s">
        <v>43</v>
      </c>
      <c r="K15" s="2"/>
      <c r="L15" s="2" t="s">
        <v>43</v>
      </c>
      <c r="M15" s="21">
        <v>13</v>
      </c>
    </row>
    <row r="16" spans="1:13" ht="28.5" customHeight="1" x14ac:dyDescent="0.25">
      <c r="A16" s="5" t="s">
        <v>60</v>
      </c>
      <c r="B16" s="2">
        <f>SUM(B17:B19)</f>
        <v>0</v>
      </c>
      <c r="C16" s="2"/>
      <c r="D16" s="2"/>
      <c r="E16" s="2"/>
      <c r="F16" s="2"/>
      <c r="G16" s="2"/>
      <c r="H16" s="2"/>
      <c r="I16" s="2"/>
      <c r="J16" s="2" t="s">
        <v>43</v>
      </c>
      <c r="K16" s="2"/>
      <c r="L16" s="2" t="s">
        <v>43</v>
      </c>
      <c r="M16" s="21">
        <v>14</v>
      </c>
    </row>
    <row r="17" spans="1:13" ht="15" customHeight="1" x14ac:dyDescent="0.25">
      <c r="A17" s="4" t="s">
        <v>11</v>
      </c>
      <c r="B17" s="23" t="str">
        <f>CONCATENATE(Tabla1[[#This Row],[operacion]],"(",Tabla1[[#This Row],[Cta contable]],")")</f>
        <v>resta_abono_cargo(3.1.1)</v>
      </c>
      <c r="C17" s="2" t="s">
        <v>61</v>
      </c>
      <c r="D17" s="2"/>
      <c r="E17" s="2"/>
      <c r="F17" s="2"/>
      <c r="G17" s="2"/>
      <c r="H17" s="2"/>
      <c r="I17" s="2"/>
      <c r="J17" s="11" t="s">
        <v>45</v>
      </c>
      <c r="K17" s="2">
        <v>3</v>
      </c>
      <c r="L17" s="2" t="s">
        <v>62</v>
      </c>
      <c r="M17" s="21">
        <v>15</v>
      </c>
    </row>
    <row r="18" spans="1:13" ht="15" customHeight="1" x14ac:dyDescent="0.25">
      <c r="A18" s="4" t="s">
        <v>12</v>
      </c>
      <c r="B18" s="23" t="str">
        <f>CONCATENATE(Tabla1[[#This Row],[operacion]],"(",Tabla1[[#This Row],[Cta contable]],")")</f>
        <v>resta_abono_cargo(3.1.2)</v>
      </c>
      <c r="C18" s="2" t="s">
        <v>61</v>
      </c>
      <c r="D18" s="2"/>
      <c r="E18" s="2"/>
      <c r="F18" s="2"/>
      <c r="G18" s="2"/>
      <c r="H18" s="2"/>
      <c r="I18" s="2"/>
      <c r="J18" s="11" t="s">
        <v>47</v>
      </c>
      <c r="K18" s="2">
        <v>3</v>
      </c>
      <c r="L18" s="2" t="s">
        <v>62</v>
      </c>
      <c r="M18" s="21">
        <v>16</v>
      </c>
    </row>
    <row r="19" spans="1:13" ht="15" customHeight="1" x14ac:dyDescent="0.25">
      <c r="A19" s="4" t="s">
        <v>13</v>
      </c>
      <c r="B19" s="23" t="str">
        <f>CONCATENATE(Tabla1[[#This Row],[operacion]],"(",Tabla1[[#This Row],[Cta contable]],")")</f>
        <v>resta_abono_cargo(3.1.3)</v>
      </c>
      <c r="C19" s="2" t="s">
        <v>61</v>
      </c>
      <c r="D19" s="2"/>
      <c r="E19" s="2"/>
      <c r="F19" s="2"/>
      <c r="G19" s="2"/>
      <c r="H19" s="2"/>
      <c r="I19" s="2"/>
      <c r="J19" s="11" t="s">
        <v>48</v>
      </c>
      <c r="K19" s="2">
        <v>3</v>
      </c>
      <c r="L19" s="2" t="s">
        <v>62</v>
      </c>
      <c r="M19" s="21">
        <v>17</v>
      </c>
    </row>
    <row r="20" spans="1:13" ht="29.25" customHeight="1" x14ac:dyDescent="0.25">
      <c r="A20" s="5" t="s">
        <v>63</v>
      </c>
      <c r="B20" s="2"/>
      <c r="C20" s="2"/>
      <c r="D20" s="2">
        <f>SUM(D22)</f>
        <v>0</v>
      </c>
      <c r="E20" s="2"/>
      <c r="F20" s="2">
        <f>SUM(F21:F25)</f>
        <v>0</v>
      </c>
      <c r="G20" s="2"/>
      <c r="H20" s="2"/>
      <c r="I20" s="2"/>
      <c r="J20" s="2" t="s">
        <v>43</v>
      </c>
      <c r="K20" s="2"/>
      <c r="L20" s="2" t="s">
        <v>43</v>
      </c>
      <c r="M20" s="21">
        <v>18</v>
      </c>
    </row>
    <row r="21" spans="1:13" ht="15" customHeight="1" x14ac:dyDescent="0.25">
      <c r="A21" s="4" t="s">
        <v>15</v>
      </c>
      <c r="B21" s="2"/>
      <c r="C21" s="2"/>
      <c r="D21" s="2"/>
      <c r="E21" s="2"/>
      <c r="F21" s="2" t="str">
        <f>CONCATENATE(Tabla1[[#This Row],[operacion]],"(",Tabla1[[#This Row],[Cta contable]],")")</f>
        <v>saldo_final_resta(4,5)</v>
      </c>
      <c r="G21" s="2"/>
      <c r="H21" s="2"/>
      <c r="I21" s="2"/>
      <c r="J21" s="11" t="s">
        <v>50</v>
      </c>
      <c r="K21" s="2">
        <v>3</v>
      </c>
      <c r="L21" s="2" t="s">
        <v>51</v>
      </c>
      <c r="M21" s="21">
        <v>19</v>
      </c>
    </row>
    <row r="22" spans="1:13" ht="15" customHeight="1" x14ac:dyDescent="0.25">
      <c r="A22" s="4" t="s">
        <v>16</v>
      </c>
      <c r="B22" s="2"/>
      <c r="C22" s="2"/>
      <c r="D22" s="23" t="s">
        <v>64</v>
      </c>
      <c r="E22" s="2" t="s">
        <v>61</v>
      </c>
      <c r="F22" s="2" t="s">
        <v>65</v>
      </c>
      <c r="G22" s="2" t="s">
        <v>44</v>
      </c>
      <c r="H22" s="2"/>
      <c r="I22" s="2"/>
      <c r="J22" s="11" t="s">
        <v>66</v>
      </c>
      <c r="K22" s="2">
        <v>3</v>
      </c>
      <c r="L22" s="2" t="s">
        <v>67</v>
      </c>
      <c r="M22" s="21">
        <v>20</v>
      </c>
    </row>
    <row r="23" spans="1:13" ht="15" customHeight="1" x14ac:dyDescent="0.25">
      <c r="A23" s="4" t="s">
        <v>17</v>
      </c>
      <c r="B23" s="2"/>
      <c r="C23" s="2"/>
      <c r="D23" s="2"/>
      <c r="E23" s="2"/>
      <c r="F23" s="23" t="str">
        <f>CONCATENATE(Tabla1[[#This Row],[operacion]],"(",Tabla1[[#This Row],[Cta contable]],")")</f>
        <v>resta_abono_cargo(3.2.3)</v>
      </c>
      <c r="G23" s="2" t="s">
        <v>61</v>
      </c>
      <c r="H23" s="2"/>
      <c r="I23" s="2"/>
      <c r="J23" s="11" t="s">
        <v>53</v>
      </c>
      <c r="K23" s="2">
        <v>3</v>
      </c>
      <c r="L23" s="2" t="s">
        <v>62</v>
      </c>
      <c r="M23" s="21">
        <v>21</v>
      </c>
    </row>
    <row r="24" spans="1:13" ht="15" customHeight="1" x14ac:dyDescent="0.25">
      <c r="A24" s="4" t="s">
        <v>18</v>
      </c>
      <c r="B24" s="2"/>
      <c r="C24" s="2"/>
      <c r="D24" s="2"/>
      <c r="E24" s="2"/>
      <c r="F24" s="23" t="str">
        <f>CONCATENATE(Tabla1[[#This Row],[operacion]],"(",Tabla1[[#This Row],[Cta contable]],")")</f>
        <v>resta_abono_cargo(3.2.4)</v>
      </c>
      <c r="G24" s="2" t="s">
        <v>61</v>
      </c>
      <c r="H24" s="2"/>
      <c r="I24" s="2"/>
      <c r="J24" s="11" t="s">
        <v>54</v>
      </c>
      <c r="K24" s="2">
        <v>3</v>
      </c>
      <c r="L24" s="2" t="s">
        <v>62</v>
      </c>
      <c r="M24" s="21">
        <v>22</v>
      </c>
    </row>
    <row r="25" spans="1:13" ht="15" customHeight="1" x14ac:dyDescent="0.25">
      <c r="A25" s="4" t="s">
        <v>19</v>
      </c>
      <c r="B25" s="2"/>
      <c r="C25" s="2"/>
      <c r="D25" s="2"/>
      <c r="E25" s="2"/>
      <c r="F25" s="23" t="str">
        <f>CONCATENATE(Tabla1[[#This Row],[operacion]],"(",Tabla1[[#This Row],[Cta contable]],")")</f>
        <v>resta_abono_cargo(3.2.5)</v>
      </c>
      <c r="G25" s="2" t="s">
        <v>61</v>
      </c>
      <c r="H25" s="2"/>
      <c r="I25" s="2"/>
      <c r="J25" s="11" t="s">
        <v>55</v>
      </c>
      <c r="K25" s="2">
        <v>3</v>
      </c>
      <c r="L25" s="2" t="s">
        <v>62</v>
      </c>
      <c r="M25" s="21">
        <v>23</v>
      </c>
    </row>
    <row r="26" spans="1:13" ht="30" x14ac:dyDescent="0.25">
      <c r="A26" s="5" t="s">
        <v>68</v>
      </c>
      <c r="B26" s="2"/>
      <c r="C26" s="2"/>
      <c r="D26" s="2"/>
      <c r="E26" s="2"/>
      <c r="F26" s="2"/>
      <c r="G26" s="2"/>
      <c r="H26" s="2">
        <f>SUM(H27:H28)</f>
        <v>0</v>
      </c>
      <c r="I26" s="2"/>
      <c r="J26" s="2" t="s">
        <v>43</v>
      </c>
      <c r="K26" s="2"/>
      <c r="L26" s="2" t="s">
        <v>43</v>
      </c>
      <c r="M26" s="21">
        <v>24</v>
      </c>
    </row>
    <row r="27" spans="1:13" ht="15" customHeight="1" x14ac:dyDescent="0.25">
      <c r="A27" s="4" t="s">
        <v>21</v>
      </c>
      <c r="B27" s="2"/>
      <c r="C27" s="2"/>
      <c r="D27" s="2"/>
      <c r="E27" s="2"/>
      <c r="F27" s="2"/>
      <c r="G27" s="2"/>
      <c r="H27" s="23" t="str">
        <f>CONCATENATE(Tabla1[[#This Row],[operacion]],"(",Tabla1[[#This Row],[Cta contable]],")")</f>
        <v>resta_abono_cargo(3.3.1)</v>
      </c>
      <c r="I27" s="2" t="s">
        <v>61</v>
      </c>
      <c r="J27" s="11" t="s">
        <v>57</v>
      </c>
      <c r="K27" s="2">
        <v>3</v>
      </c>
      <c r="L27" s="2" t="s">
        <v>62</v>
      </c>
      <c r="M27" s="21">
        <v>25</v>
      </c>
    </row>
    <row r="28" spans="1:13" ht="15" customHeight="1" x14ac:dyDescent="0.25">
      <c r="A28" s="4" t="s">
        <v>22</v>
      </c>
      <c r="B28" s="2"/>
      <c r="C28" s="2"/>
      <c r="D28" s="2"/>
      <c r="E28" s="2"/>
      <c r="F28" s="2"/>
      <c r="G28" s="2"/>
      <c r="H28" s="23" t="str">
        <f>CONCATENATE(Tabla1[[#This Row],[operacion]],"(",Tabla1[[#This Row],[Cta contable]],")")</f>
        <v>resta_abono_cargo(3.3.2)</v>
      </c>
      <c r="I28" s="2" t="s">
        <v>61</v>
      </c>
      <c r="J28" s="11" t="s">
        <v>58</v>
      </c>
      <c r="K28" s="2">
        <v>3</v>
      </c>
      <c r="L28" s="2" t="s">
        <v>62</v>
      </c>
      <c r="M28" s="21">
        <v>26</v>
      </c>
    </row>
    <row r="29" spans="1:13" ht="15" customHeight="1" x14ac:dyDescent="0.25">
      <c r="A29" s="5" t="s">
        <v>69</v>
      </c>
      <c r="B29" s="2">
        <f>SUM(B15,B16)</f>
        <v>0</v>
      </c>
      <c r="C29" s="2"/>
      <c r="D29" s="2">
        <f>SUM(D15,D20)</f>
        <v>0</v>
      </c>
      <c r="E29" s="2"/>
      <c r="F29" s="2">
        <f>SUM(F15,F20)</f>
        <v>0</v>
      </c>
      <c r="G29" s="2"/>
      <c r="H29" s="2">
        <f>SUM(H15,H26)</f>
        <v>0</v>
      </c>
      <c r="I29" s="2"/>
      <c r="J29" s="2" t="s">
        <v>43</v>
      </c>
      <c r="K29" s="2"/>
      <c r="L29" s="2" t="s">
        <v>43</v>
      </c>
      <c r="M29" s="21">
        <v>27</v>
      </c>
    </row>
  </sheetData>
  <pageMargins left="0.7" right="0.7" top="0.75" bottom="0.75" header="0.3" footer="0.3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machote</vt:lpstr>
      <vt:lpstr>machote!Área_de_impresión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TESORERIA</cp:lastModifiedBy>
  <cp:lastPrinted>2026-07-29T05:48:21Z</cp:lastPrinted>
  <dcterms:created xsi:type="dcterms:W3CDTF">2013-04-30T14:49:57Z</dcterms:created>
  <dcterms:modified xsi:type="dcterms:W3CDTF">2026-07-29T05:50:35Z</dcterms:modified>
</cp:coreProperties>
</file>