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2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 PUBLICA ANUAL 2024 CHERAN\V INFORMACION PRESUPUESTARIA\A)\"/>
    </mc:Choice>
  </mc:AlternateContent>
  <xr:revisionPtr revIDLastSave="0" documentId="13_ncr:1_{6A149842-DEFA-4D9C-B073-8A73CB2255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do. analítico del ingres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7" i="1" l="1"/>
  <c r="E87" i="1"/>
  <c r="D87" i="1"/>
  <c r="C87" i="1"/>
  <c r="B87" i="1"/>
  <c r="G87" i="1" s="1"/>
  <c r="F69" i="1"/>
  <c r="E69" i="1"/>
  <c r="D69" i="1"/>
  <c r="C69" i="1"/>
  <c r="B69" i="1"/>
  <c r="G69" i="1" s="1"/>
  <c r="G49" i="1"/>
  <c r="F49" i="1"/>
  <c r="E49" i="1"/>
  <c r="D49" i="1"/>
  <c r="C49" i="1"/>
  <c r="B49" i="1"/>
  <c r="G21" i="1"/>
  <c r="F21" i="1"/>
  <c r="E21" i="1"/>
  <c r="D21" i="1"/>
  <c r="C21" i="1"/>
  <c r="B21" i="1"/>
</calcChain>
</file>

<file path=xl/sharedStrings.xml><?xml version="1.0" encoding="utf-8"?>
<sst xmlns="http://schemas.openxmlformats.org/spreadsheetml/2006/main" count="89" uniqueCount="38">
  <si>
    <t>MUNICIPIO DE CHERAN</t>
  </si>
  <si>
    <t>ESTADO ANALÍTICO DE INGRESOS</t>
  </si>
  <si>
    <t>DEL 01/01/2024 AL 31/12/2024</t>
  </si>
  <si>
    <t>Estado Analítico de Ingresos Por Rubro de Ingresos</t>
  </si>
  <si>
    <t>Ingreso</t>
  </si>
  <si>
    <t>Diferencia</t>
  </si>
  <si>
    <t>Estimado</t>
  </si>
  <si>
    <t>Ampliaciones y    Reducciones</t>
  </si>
  <si>
    <t>Modificado</t>
  </si>
  <si>
    <t>Devengado</t>
  </si>
  <si>
    <t>Recaudado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</si>
  <si>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</si>
  <si>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</si>
  <si>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</si>
  <si>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</si>
  <si>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</si>
  <si>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</si>
  <si>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</si>
  <si>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</si>
  <si>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</si>
  <si>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</si>
  <si>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</si>
  <si>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 excedente</t>
  </si>
  <si>
    <t>Estado Analítico de Ingresos Por Fuente de Financiamiento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</si>
  <si>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</si>
  <si>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</si>
  <si>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>Estado Analítico de Ingresos Por Tributarios</t>
  </si>
  <si>
    <t>Avance de Recaudación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</si>
  <si>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</si>
  <si>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</si>
  <si>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</si>
  <si>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</si>
  <si>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</si>
  <si>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</si>
  <si>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</si>
  <si>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</si>
  <si>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Estado Analítico de Ingresos Por No Tributarios</t>
  </si>
  <si>
    <t>Bajo protesta de decir verdad, declaramos que este reporte y sus notas son razonablemente correctos,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</si>
</sst>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theme="0" tint="-0.249977111117893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/>
    <xf numFmtId="44" fontId="1" fillId="0" borderId="0"/>
    <xf numFmtId="0" fontId="2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1" xfId="0" applyBorder="1"/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horizontal="center" vertical="center" wrapText="1"/>
    </xf>
    <xf numFmtId="49" fontId="5" fillId="2" borderId="10" xfId="0" applyNumberFormat="1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right" vertical="center" wrapText="1"/>
    </xf>
    <xf numFmtId="0" fontId="5" fillId="3" borderId="12" xfId="0" applyFont="1" applyFill="1" applyBorder="1" applyAlignment="1">
      <alignment horizontal="left" vertical="center" wrapText="1" indent="2"/>
    </xf>
    <xf numFmtId="44" fontId="5" fillId="3" borderId="6" xfId="0" applyNumberFormat="1" applyFont="1" applyFill="1" applyBorder="1" applyAlignment="1">
      <alignment horizontal="right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5" fillId="0" borderId="13" xfId="0" applyFont="1" applyBorder="1" applyAlignment="1" applyProtection="1">
      <alignment horizontal="left" vertical="center" wrapText="1"/>
      <protection locked="0"/>
    </xf>
    <xf numFmtId="44" fontId="5" fillId="0" borderId="9" xfId="0" applyNumberFormat="1" applyFont="1" applyBorder="1" applyAlignment="1">
      <alignment horizontal="right" vertical="center" wrapText="1"/>
    </xf>
    <xf numFmtId="44" fontId="5" fillId="0" borderId="6" xfId="0" applyNumberFormat="1" applyFont="1" applyBorder="1" applyAlignment="1">
      <alignment horizontal="right" vertical="center" wrapText="1"/>
    </xf>
    <xf numFmtId="0" fontId="4" fillId="0" borderId="10" xfId="0" applyFont="1" applyBorder="1" applyAlignment="1">
      <alignment horizontal="center" vertical="center" wrapText="1"/>
    </xf>
    <xf numFmtId="44" fontId="5" fillId="0" borderId="10" xfId="0" applyNumberFormat="1" applyFont="1" applyBorder="1" applyAlignment="1">
      <alignment horizontal="righ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left" vertical="center" wrapText="1"/>
    </xf>
    <xf numFmtId="10" fontId="5" fillId="3" borderId="6" xfId="0" applyNumberFormat="1" applyFont="1" applyFill="1" applyBorder="1" applyAlignment="1">
      <alignment horizontal="right" vertical="center" wrapText="1"/>
    </xf>
    <xf numFmtId="10" fontId="5" fillId="0" borderId="9" xfId="0" applyNumberFormat="1" applyFont="1" applyBorder="1" applyAlignment="1">
      <alignment horizontal="right" vertical="center" wrapText="1"/>
    </xf>
    <xf numFmtId="10" fontId="5" fillId="0" borderId="14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44" fontId="5" fillId="0" borderId="3" xfId="0" applyNumberFormat="1" applyFont="1" applyBorder="1" applyAlignment="1">
      <alignment horizontal="right" vertical="center" wrapText="1"/>
    </xf>
    <xf numFmtId="10" fontId="5" fillId="0" borderId="4" xfId="0" applyNumberFormat="1" applyFont="1" applyBorder="1" applyAlignment="1">
      <alignment horizontal="righ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4" fontId="6" fillId="0" borderId="10" xfId="0" applyNumberFormat="1" applyFont="1" applyBorder="1" applyAlignment="1">
      <alignment horizontal="right" vertical="center" wrapText="1"/>
    </xf>
    <xf numFmtId="44" fontId="5" fillId="0" borderId="10" xfId="0" applyNumberFormat="1" applyFont="1" applyBorder="1" applyAlignment="1">
      <alignment horizontal="right" vertical="center" wrapText="1"/>
    </xf>
    <xf numFmtId="44" fontId="5" fillId="0" borderId="14" xfId="0" applyNumberFormat="1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</cellXfs>
  <cellStyles count="4">
    <cellStyle name="Millares 2" xfId="1" xr:uid="{00000000-0005-0000-0000-000000000000}"/>
    <cellStyle name="Moneda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2000250</xdr:colOff>
      <xdr:row>89</xdr:row>
      <xdr:rowOff>40821</xdr:rowOff>
    </xdr:from>
    <xdr:to>
      <xdr:col>5</xdr:col>
      <xdr:colOff>1374321</xdr:colOff>
      <xdr:row>144</xdr:row>
      <xdr:rowOff>27214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CFA9C51B-3F26-462D-8A03-295AF6C00510}"/>
            </a:ext>
          </a:extLst>
        </xdr:cNvPr>
        <xdr:cNvSpPr txBox="1"/>
      </xdr:nvSpPr>
      <xdr:spPr>
        <a:xfrm>
          <a:off x="2000250" y="25023535"/>
          <a:ext cx="9620250" cy="109673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K’ERI JANHASKATICHA</a:t>
          </a:r>
          <a:r>
            <a:rPr lang="es-MX" sz="1400"/>
            <a:t> </a:t>
          </a:r>
        </a:p>
        <a:p>
          <a:pPr algn="ctr"/>
          <a:r>
            <a:rPr lang="es-MX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CONCEJO MAYOR DE GOBIERNO COMUNAL   </a:t>
          </a:r>
        </a:p>
        <a:p>
          <a:pPr algn="ctr"/>
          <a:r>
            <a:rPr lang="es-MX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“POR LA JUSTICIA, SEGURIIDAD Y RECONSTITUCIÓN DE NUESTRO TERRITORIO”</a:t>
          </a:r>
          <a:r>
            <a:rPr lang="es-MX" sz="1400"/>
            <a:t> </a:t>
          </a:r>
        </a:p>
        <a:p>
          <a:pPr algn="ctr"/>
          <a:r>
            <a:rPr lang="es-MX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MX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JUCHARI JURAMUKUA</a:t>
          </a: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C. GENOVEVA LEMUS JUÁREZ</a:t>
          </a:r>
          <a:r>
            <a:rPr lang="es-MX" sz="1400" b="1"/>
            <a:t>                                                       </a:t>
          </a:r>
          <a:r>
            <a:rPr lang="es-MX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 MELQUIADES ROMERO HUERTA</a:t>
          </a: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4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MX" sz="1400" b="1"/>
            <a:t> </a:t>
          </a:r>
          <a:r>
            <a:rPr lang="es-MX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C. FIDEL AMBROCIO SEBASTIÁN </a:t>
          </a:r>
          <a:r>
            <a:rPr lang="es-MX" sz="1400" b="1"/>
            <a:t>                                                       </a:t>
          </a:r>
          <a:r>
            <a:rPr lang="es-MX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 CESAR MONTOYA HERNÁNDEZ</a:t>
          </a:r>
        </a:p>
        <a:p>
          <a:pPr algn="ctr"/>
          <a:endParaRPr lang="es-MX" sz="14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4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4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4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</a:p>
        <a:p>
          <a:pPr algn="ctr"/>
          <a:r>
            <a:rPr lang="es-MX" sz="12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es-MX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 JOEL MATEO CORTÉS</a:t>
          </a:r>
          <a:r>
            <a:rPr lang="es-MX" sz="1400" b="1"/>
            <a:t>                                                              </a:t>
          </a:r>
          <a:r>
            <a:rPr lang="es-MX" sz="1400" b="1" baseline="0"/>
            <a:t>   </a:t>
          </a:r>
          <a:r>
            <a:rPr lang="es-MX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 FRANCISCO TAPIA CAMPANUR </a:t>
          </a:r>
        </a:p>
        <a:p>
          <a:pPr algn="ctr"/>
          <a:endParaRPr lang="es-MX" sz="14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4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4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</a:t>
          </a:r>
        </a:p>
        <a:p>
          <a:pPr algn="l"/>
          <a:r>
            <a:rPr lang="es-MX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C. MARÍA DE LA LUZ TORRES TOMÁS                                                  </a:t>
          </a:r>
          <a:r>
            <a:rPr lang="es-MX" sz="14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MX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C. FRANCISCO ROSAS TOMÁS</a:t>
          </a:r>
          <a:r>
            <a:rPr lang="es-MX" sz="1400" b="1"/>
            <a:t> </a:t>
          </a:r>
        </a:p>
        <a:p>
          <a:pPr algn="ctr"/>
          <a:endParaRPr lang="es-MX" sz="14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14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</a:t>
          </a:r>
        </a:p>
        <a:p>
          <a:pPr algn="l"/>
          <a:r>
            <a:rPr lang="es-MX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</a:t>
          </a:r>
          <a:r>
            <a:rPr lang="es-MX" sz="14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MX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 GALDINO SOSA SOSA                   </a:t>
          </a:r>
          <a:r>
            <a:rPr lang="es-MX" sz="1400" b="1"/>
            <a:t>                                          </a:t>
          </a:r>
          <a:r>
            <a:rPr lang="es-MX" sz="1400" b="1" baseline="0"/>
            <a:t> </a:t>
          </a:r>
          <a:r>
            <a:rPr lang="es-MX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 MARÍA GUADALUPE RÍOS AMEZCUA</a:t>
          </a:r>
        </a:p>
        <a:p>
          <a:pPr algn="ctr"/>
          <a:endParaRPr lang="es-MX" sz="14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MX" sz="1200" b="1"/>
            <a:t>    </a:t>
          </a:r>
        </a:p>
        <a:p>
          <a:pPr algn="ctr"/>
          <a:r>
            <a:rPr lang="es-MX" sz="1200" b="1"/>
            <a:t>                                       </a:t>
          </a: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s-MX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</a:t>
          </a:r>
          <a:r>
            <a:rPr lang="es-MX" sz="12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es-MX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 ILDEFONSO SÁNCHEZ VELÁZQUEZ                                                      C. FIDELA DURÁN HERRERA </a:t>
          </a:r>
          <a:r>
            <a:rPr lang="es-MX" sz="1400" b="1"/>
            <a:t> </a:t>
          </a:r>
          <a:endParaRPr lang="es-MX" sz="14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1200" b="1"/>
            <a:t> </a:t>
          </a:r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MX" sz="1200"/>
            <a:t> </a:t>
          </a:r>
          <a:r>
            <a:rPr lang="es-MX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</a:t>
          </a:r>
          <a:r>
            <a:rPr lang="es-MX" sz="1200"/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0"/>
  <sheetViews>
    <sheetView tabSelected="1" topLeftCell="A61" zoomScale="70" zoomScaleNormal="70" zoomScaleSheetLayoutView="40" workbookViewId="0">
      <selection activeCell="K108" sqref="K108"/>
    </sheetView>
  </sheetViews>
  <sheetFormatPr baseColWidth="10" defaultColWidth="11.42578125" defaultRowHeight="15" x14ac:dyDescent="0.25"/>
  <cols>
    <col min="1" max="1" width="65" customWidth="1"/>
    <col min="2" max="2" width="22" bestFit="1" customWidth="1"/>
    <col min="3" max="3" width="22.140625" customWidth="1"/>
    <col min="4" max="4" width="22" customWidth="1"/>
    <col min="5" max="5" width="22.140625" customWidth="1"/>
    <col min="6" max="6" width="20.7109375" customWidth="1"/>
    <col min="7" max="7" width="21.7109375" customWidth="1"/>
  </cols>
  <sheetData>
    <row r="1" spans="1:7" ht="18.75" x14ac:dyDescent="0.25">
      <c r="A1" s="38" t="s">
        <v>0</v>
      </c>
      <c r="B1" s="39"/>
      <c r="C1" s="39"/>
      <c r="D1" s="39"/>
      <c r="E1" s="39"/>
      <c r="F1" s="39"/>
      <c r="G1" s="40"/>
    </row>
    <row r="2" spans="1:7" ht="18.75" x14ac:dyDescent="0.25">
      <c r="A2" s="31" t="s">
        <v>1</v>
      </c>
      <c r="B2" s="32"/>
      <c r="C2" s="32"/>
      <c r="D2" s="32"/>
      <c r="E2" s="32"/>
      <c r="F2" s="32"/>
      <c r="G2" s="33"/>
    </row>
    <row r="3" spans="1:7" ht="18.75" x14ac:dyDescent="0.25">
      <c r="A3" s="34" t="s">
        <v>2</v>
      </c>
      <c r="B3" s="35"/>
      <c r="C3" s="35"/>
      <c r="D3" s="35"/>
      <c r="E3" s="35"/>
      <c r="F3" s="35"/>
      <c r="G3" s="36"/>
    </row>
    <row r="4" spans="1:7" ht="18.75" x14ac:dyDescent="0.25">
      <c r="A4" s="6" t="s">
        <v>3</v>
      </c>
      <c r="B4" s="37" t="s">
        <v>4</v>
      </c>
      <c r="C4" s="37"/>
      <c r="D4" s="37"/>
      <c r="E4" s="37"/>
      <c r="F4" s="37"/>
      <c r="G4" s="7" t="s">
        <v>5</v>
      </c>
    </row>
    <row r="5" spans="1:7" ht="37.5" x14ac:dyDescent="0.25">
      <c r="A5" s="6"/>
      <c r="B5" s="7" t="s">
        <v>6</v>
      </c>
      <c r="C5" s="7" t="s">
        <v>7</v>
      </c>
      <c r="D5" s="7" t="s">
        <v>8</v>
      </c>
      <c r="E5" s="7" t="s">
        <v>9</v>
      </c>
      <c r="F5" s="7" t="s">
        <v>10</v>
      </c>
      <c r="G5" s="8"/>
    </row>
    <row r="6" spans="1:7" ht="18.75" x14ac:dyDescent="0.25">
      <c r="A6" s="6"/>
      <c r="B6" s="9"/>
      <c r="C6" s="9"/>
      <c r="D6" s="9"/>
      <c r="E6" s="9"/>
      <c r="F6" s="9"/>
      <c r="G6" s="9"/>
    </row>
    <row r="7" spans="1:7" ht="18.75" x14ac:dyDescent="0.25">
      <c r="A7" s="6"/>
      <c r="B7" s="10"/>
      <c r="C7" s="10"/>
      <c r="D7" s="10"/>
      <c r="E7" s="10"/>
      <c r="F7" s="11"/>
      <c r="G7" s="12"/>
    </row>
    <row r="8" spans="1:7" ht="18.75" x14ac:dyDescent="0.25">
      <c r="A8" s="13"/>
      <c r="B8" s="14"/>
      <c r="C8" s="14"/>
      <c r="D8" s="14"/>
      <c r="E8" s="14"/>
      <c r="F8" s="14"/>
      <c r="G8" s="14"/>
    </row>
    <row r="9" spans="1:7" ht="18.75" x14ac:dyDescent="0.25">
      <c r="A9" s="15" t="s">
        <v>11</v>
      </c>
      <c r="B9" s="16">
        <v>2257751.96</v>
      </c>
      <c r="C9" s="16">
        <v>-1299082</v>
      </c>
      <c r="D9" s="16">
        <v>958669.96</v>
      </c>
      <c r="E9" s="16">
        <v>470488</v>
      </c>
      <c r="F9" s="16">
        <v>470488</v>
      </c>
      <c r="G9" s="16">
        <v>-1787263.96</v>
      </c>
    </row>
    <row r="10" spans="1:7" ht="18.75" x14ac:dyDescent="0.25">
      <c r="A10" s="15" t="s">
        <v>12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ht="18.75" x14ac:dyDescent="0.25">
      <c r="A11" s="15" t="s">
        <v>13</v>
      </c>
      <c r="B11" s="16">
        <v>0</v>
      </c>
      <c r="C11" s="16">
        <v>-125500</v>
      </c>
      <c r="D11" s="16">
        <v>-125500</v>
      </c>
      <c r="E11" s="16">
        <v>88814</v>
      </c>
      <c r="F11" s="16">
        <v>88814</v>
      </c>
      <c r="G11" s="16">
        <v>88814</v>
      </c>
    </row>
    <row r="12" spans="1:7" ht="18.75" x14ac:dyDescent="0.25">
      <c r="A12" s="15" t="s">
        <v>14</v>
      </c>
      <c r="B12" s="16">
        <v>2878400</v>
      </c>
      <c r="C12" s="16">
        <v>-1806166.05</v>
      </c>
      <c r="D12" s="16">
        <v>1072233.95</v>
      </c>
      <c r="E12" s="16">
        <v>801014.83</v>
      </c>
      <c r="F12" s="16">
        <v>801014.83</v>
      </c>
      <c r="G12" s="16">
        <v>-2077385.17</v>
      </c>
    </row>
    <row r="13" spans="1:7" ht="18.75" x14ac:dyDescent="0.25">
      <c r="A13" s="15" t="s">
        <v>15</v>
      </c>
      <c r="B13" s="16">
        <v>0</v>
      </c>
      <c r="C13" s="16">
        <v>-3235.64</v>
      </c>
      <c r="D13" s="16">
        <v>-3235.64</v>
      </c>
      <c r="E13" s="16">
        <v>4511.25</v>
      </c>
      <c r="F13" s="16">
        <v>4511.25</v>
      </c>
      <c r="G13" s="16">
        <v>4511.25</v>
      </c>
    </row>
    <row r="14" spans="1:7" ht="18.75" x14ac:dyDescent="0.25">
      <c r="A14" s="15" t="s">
        <v>16</v>
      </c>
      <c r="B14" s="16">
        <v>6000</v>
      </c>
      <c r="C14" s="16">
        <v>-48710</v>
      </c>
      <c r="D14" s="16">
        <v>-42710</v>
      </c>
      <c r="E14" s="16">
        <v>86618</v>
      </c>
      <c r="F14" s="16">
        <v>86618</v>
      </c>
      <c r="G14" s="16">
        <v>80618</v>
      </c>
    </row>
    <row r="15" spans="1:7" ht="18.75" x14ac:dyDescent="0.25">
      <c r="A15" s="15" t="s">
        <v>17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ht="18.75" x14ac:dyDescent="0.25">
      <c r="A16" s="15" t="s">
        <v>18</v>
      </c>
      <c r="B16" s="16">
        <v>107840426</v>
      </c>
      <c r="C16" s="16">
        <v>-57774482.020000003</v>
      </c>
      <c r="D16" s="16">
        <v>50065943.979999997</v>
      </c>
      <c r="E16" s="16">
        <v>26033615.079999998</v>
      </c>
      <c r="F16" s="16">
        <v>26033615.079999998</v>
      </c>
      <c r="G16" s="16">
        <v>-81806810.920000002</v>
      </c>
    </row>
    <row r="17" spans="1:7" ht="37.5" x14ac:dyDescent="0.25">
      <c r="A17" s="15" t="s">
        <v>19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ht="18.75" x14ac:dyDescent="0.25">
      <c r="A18" s="15" t="s">
        <v>20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ht="18.75" x14ac:dyDescent="0.25">
      <c r="A19" s="17"/>
      <c r="B19" s="16"/>
      <c r="C19" s="16"/>
      <c r="D19" s="16"/>
      <c r="E19" s="16"/>
      <c r="F19" s="16"/>
      <c r="G19" s="16"/>
    </row>
    <row r="20" spans="1:7" ht="3.75" customHeight="1" x14ac:dyDescent="0.25">
      <c r="A20" s="18"/>
      <c r="B20" s="19"/>
      <c r="C20" s="19"/>
      <c r="D20" s="19"/>
      <c r="E20" s="19"/>
      <c r="F20" s="20"/>
      <c r="G20" s="19"/>
    </row>
    <row r="21" spans="1:7" ht="18.75" x14ac:dyDescent="0.25">
      <c r="A21" s="21" t="s">
        <v>21</v>
      </c>
      <c r="B21" s="22">
        <f t="shared" ref="B21:G21" si="0">SUM(B8:B20)</f>
        <v>112982577.95999999</v>
      </c>
      <c r="C21" s="22">
        <f t="shared" si="0"/>
        <v>-61057175.710000001</v>
      </c>
      <c r="D21" s="22">
        <f t="shared" si="0"/>
        <v>51925402.25</v>
      </c>
      <c r="E21" s="22">
        <f t="shared" si="0"/>
        <v>27485061.159999996</v>
      </c>
      <c r="F21" s="22">
        <f t="shared" si="0"/>
        <v>27485061.159999996</v>
      </c>
      <c r="G21" s="43">
        <f t="shared" si="0"/>
        <v>-85497516.799999997</v>
      </c>
    </row>
    <row r="22" spans="1:7" ht="18.75" x14ac:dyDescent="0.25">
      <c r="A22" s="21"/>
      <c r="B22" s="22"/>
      <c r="C22" s="22"/>
      <c r="D22" s="22"/>
      <c r="E22" s="41" t="s">
        <v>22</v>
      </c>
      <c r="F22" s="42"/>
      <c r="G22" s="43"/>
    </row>
    <row r="23" spans="1:7" ht="18.75" x14ac:dyDescent="0.25">
      <c r="A23" s="38" t="s">
        <v>0</v>
      </c>
      <c r="B23" s="39"/>
      <c r="C23" s="39"/>
      <c r="D23" s="39"/>
      <c r="E23" s="39"/>
      <c r="F23" s="39"/>
      <c r="G23" s="40"/>
    </row>
    <row r="24" spans="1:7" ht="18.75" x14ac:dyDescent="0.25">
      <c r="A24" s="31" t="s">
        <v>1</v>
      </c>
      <c r="B24" s="32"/>
      <c r="C24" s="32"/>
      <c r="D24" s="32"/>
      <c r="E24" s="32"/>
      <c r="F24" s="32"/>
      <c r="G24" s="33"/>
    </row>
    <row r="25" spans="1:7" ht="18.75" x14ac:dyDescent="0.25">
      <c r="A25" s="34" t="s">
        <v>2</v>
      </c>
      <c r="B25" s="35"/>
      <c r="C25" s="35"/>
      <c r="D25" s="35"/>
      <c r="E25" s="35"/>
      <c r="F25" s="35"/>
      <c r="G25" s="36"/>
    </row>
    <row r="26" spans="1:7" ht="37.5" x14ac:dyDescent="0.25">
      <c r="A26" s="6" t="s">
        <v>23</v>
      </c>
      <c r="B26" s="37" t="s">
        <v>4</v>
      </c>
      <c r="C26" s="37"/>
      <c r="D26" s="37"/>
      <c r="E26" s="37"/>
      <c r="F26" s="37"/>
      <c r="G26" s="7" t="s">
        <v>5</v>
      </c>
    </row>
    <row r="27" spans="1:7" ht="37.5" x14ac:dyDescent="0.25">
      <c r="A27" s="6"/>
      <c r="B27" s="7" t="s">
        <v>6</v>
      </c>
      <c r="C27" s="7" t="s">
        <v>7</v>
      </c>
      <c r="D27" s="7" t="s">
        <v>8</v>
      </c>
      <c r="E27" s="7" t="s">
        <v>9</v>
      </c>
      <c r="F27" s="7" t="s">
        <v>10</v>
      </c>
      <c r="G27" s="8"/>
    </row>
    <row r="28" spans="1:7" ht="18.75" x14ac:dyDescent="0.25">
      <c r="A28" s="6"/>
      <c r="B28" s="9"/>
      <c r="C28" s="9"/>
      <c r="D28" s="9"/>
      <c r="E28" s="9"/>
      <c r="F28" s="9"/>
      <c r="G28" s="9"/>
    </row>
    <row r="29" spans="1:7" ht="3.75" customHeight="1" x14ac:dyDescent="0.25">
      <c r="A29" s="6"/>
      <c r="B29" s="10"/>
      <c r="C29" s="10"/>
      <c r="D29" s="10"/>
      <c r="E29" s="10"/>
      <c r="F29" s="11"/>
      <c r="G29" s="12"/>
    </row>
    <row r="30" spans="1:7" ht="18.75" x14ac:dyDescent="0.25">
      <c r="A30" s="13"/>
      <c r="B30" s="14"/>
      <c r="C30" s="14"/>
      <c r="D30" s="14"/>
      <c r="E30" s="14"/>
      <c r="F30" s="14"/>
      <c r="G30" s="14"/>
    </row>
    <row r="31" spans="1:7" ht="33" customHeight="1" x14ac:dyDescent="0.25">
      <c r="A31" s="23" t="s">
        <v>24</v>
      </c>
      <c r="B31" s="16"/>
      <c r="C31" s="16"/>
      <c r="D31" s="16"/>
      <c r="E31" s="16"/>
      <c r="F31" s="16"/>
      <c r="G31" s="16"/>
    </row>
    <row r="32" spans="1:7" ht="18.75" x14ac:dyDescent="0.25">
      <c r="A32" s="15" t="s">
        <v>11</v>
      </c>
      <c r="B32" s="16">
        <v>2257751.96</v>
      </c>
      <c r="C32" s="16">
        <v>-1299082</v>
      </c>
      <c r="D32" s="16">
        <v>958669.96</v>
      </c>
      <c r="E32" s="16">
        <v>470488</v>
      </c>
      <c r="F32" s="16">
        <v>470488</v>
      </c>
      <c r="G32" s="16">
        <v>-1787263.96</v>
      </c>
    </row>
    <row r="33" spans="1:7" ht="18.75" x14ac:dyDescent="0.25">
      <c r="A33" s="15" t="s">
        <v>12</v>
      </c>
      <c r="B33" s="16">
        <v>0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</row>
    <row r="34" spans="1:7" ht="18.75" x14ac:dyDescent="0.25">
      <c r="A34" s="15" t="s">
        <v>13</v>
      </c>
      <c r="B34" s="16">
        <v>0</v>
      </c>
      <c r="C34" s="16">
        <v>-125500</v>
      </c>
      <c r="D34" s="16">
        <v>-125500</v>
      </c>
      <c r="E34" s="16">
        <v>88814</v>
      </c>
      <c r="F34" s="16">
        <v>88814</v>
      </c>
      <c r="G34" s="16">
        <v>88814</v>
      </c>
    </row>
    <row r="35" spans="1:7" ht="18.75" x14ac:dyDescent="0.25">
      <c r="A35" s="15" t="s">
        <v>14</v>
      </c>
      <c r="B35" s="16">
        <v>2878400</v>
      </c>
      <c r="C35" s="16">
        <v>-1806166.05</v>
      </c>
      <c r="D35" s="16">
        <v>1072233.95</v>
      </c>
      <c r="E35" s="16">
        <v>801014.83</v>
      </c>
      <c r="F35" s="16">
        <v>801014.83</v>
      </c>
      <c r="G35" s="16">
        <v>-2077385.17</v>
      </c>
    </row>
    <row r="36" spans="1:7" ht="18.75" x14ac:dyDescent="0.25">
      <c r="A36" s="15" t="s">
        <v>15</v>
      </c>
      <c r="B36" s="16">
        <v>0</v>
      </c>
      <c r="C36" s="16">
        <v>-3235.64</v>
      </c>
      <c r="D36" s="16">
        <v>-3235.64</v>
      </c>
      <c r="E36" s="16">
        <v>4511.25</v>
      </c>
      <c r="F36" s="16">
        <v>4511.25</v>
      </c>
      <c r="G36" s="16">
        <v>4511.25</v>
      </c>
    </row>
    <row r="37" spans="1:7" ht="18.75" x14ac:dyDescent="0.25">
      <c r="A37" s="15" t="s">
        <v>16</v>
      </c>
      <c r="B37" s="16">
        <v>6000</v>
      </c>
      <c r="C37" s="16">
        <v>-48710</v>
      </c>
      <c r="D37" s="16">
        <v>-42710</v>
      </c>
      <c r="E37" s="16">
        <v>86618</v>
      </c>
      <c r="F37" s="16">
        <v>86618</v>
      </c>
      <c r="G37" s="16">
        <v>80618</v>
      </c>
    </row>
    <row r="38" spans="1:7" ht="18.75" x14ac:dyDescent="0.25">
      <c r="A38" s="15" t="s">
        <v>18</v>
      </c>
      <c r="B38" s="16">
        <v>107840426</v>
      </c>
      <c r="C38" s="16">
        <v>-57774482.020000003</v>
      </c>
      <c r="D38" s="16">
        <v>50065943.979999997</v>
      </c>
      <c r="E38" s="16">
        <v>26033615.079999998</v>
      </c>
      <c r="F38" s="16">
        <v>26033615.079999998</v>
      </c>
      <c r="G38" s="16">
        <v>-81806810.920000002</v>
      </c>
    </row>
    <row r="39" spans="1:7" ht="37.5" x14ac:dyDescent="0.25">
      <c r="A39" s="15" t="s">
        <v>19</v>
      </c>
      <c r="B39" s="16">
        <v>0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</row>
    <row r="40" spans="1:7" ht="93.75" x14ac:dyDescent="0.25">
      <c r="A40" s="23" t="s">
        <v>25</v>
      </c>
      <c r="B40" s="16"/>
      <c r="C40" s="16"/>
      <c r="D40" s="16"/>
      <c r="E40" s="16"/>
      <c r="F40" s="16"/>
      <c r="G40" s="16"/>
    </row>
    <row r="41" spans="1:7" ht="18.75" x14ac:dyDescent="0.25">
      <c r="A41" s="15" t="s">
        <v>12</v>
      </c>
      <c r="B41" s="16">
        <v>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</row>
    <row r="42" spans="1:7" ht="18.75" x14ac:dyDescent="0.25">
      <c r="A42" s="15" t="s">
        <v>15</v>
      </c>
      <c r="B42" s="16">
        <v>0</v>
      </c>
      <c r="C42" s="16">
        <v>0</v>
      </c>
      <c r="D42" s="16">
        <v>0</v>
      </c>
      <c r="E42" s="16">
        <v>0</v>
      </c>
      <c r="F42" s="16">
        <v>0</v>
      </c>
      <c r="G42" s="16">
        <v>0</v>
      </c>
    </row>
    <row r="43" spans="1:7" ht="18.75" x14ac:dyDescent="0.25">
      <c r="A43" s="15" t="s">
        <v>17</v>
      </c>
      <c r="B43" s="16">
        <v>0</v>
      </c>
      <c r="C43" s="16">
        <v>0</v>
      </c>
      <c r="D43" s="16">
        <v>0</v>
      </c>
      <c r="E43" s="16">
        <v>0</v>
      </c>
      <c r="F43" s="16">
        <v>0</v>
      </c>
      <c r="G43" s="16">
        <v>0</v>
      </c>
    </row>
    <row r="44" spans="1:7" ht="37.5" x14ac:dyDescent="0.25">
      <c r="A44" s="15" t="s">
        <v>19</v>
      </c>
      <c r="B44" s="16">
        <v>0</v>
      </c>
      <c r="C44" s="16">
        <v>0</v>
      </c>
      <c r="D44" s="16">
        <v>0</v>
      </c>
      <c r="E44" s="16">
        <v>0</v>
      </c>
      <c r="F44" s="16">
        <v>0</v>
      </c>
      <c r="G44" s="16">
        <v>0</v>
      </c>
    </row>
    <row r="45" spans="1:7" ht="18.75" x14ac:dyDescent="0.25">
      <c r="A45" s="23" t="s">
        <v>20</v>
      </c>
      <c r="B45" s="16"/>
      <c r="C45" s="16"/>
      <c r="D45" s="16"/>
      <c r="E45" s="16"/>
      <c r="F45" s="16"/>
      <c r="G45" s="16"/>
    </row>
    <row r="46" spans="1:7" ht="18.75" x14ac:dyDescent="0.25">
      <c r="A46" s="15" t="s">
        <v>20</v>
      </c>
      <c r="B46" s="16">
        <v>0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</row>
    <row r="47" spans="1:7" ht="18.75" x14ac:dyDescent="0.25">
      <c r="A47" s="17"/>
      <c r="B47" s="16"/>
      <c r="C47" s="16"/>
      <c r="D47" s="16"/>
      <c r="E47" s="16"/>
      <c r="F47" s="16"/>
      <c r="G47" s="16"/>
    </row>
    <row r="48" spans="1:7" ht="18.75" x14ac:dyDescent="0.25">
      <c r="A48" s="18"/>
      <c r="B48" s="19"/>
      <c r="C48" s="19"/>
      <c r="D48" s="19"/>
      <c r="E48" s="19"/>
      <c r="F48" s="20"/>
      <c r="G48" s="19"/>
    </row>
    <row r="49" spans="1:7" ht="18.75" x14ac:dyDescent="0.25">
      <c r="A49" s="21" t="s">
        <v>21</v>
      </c>
      <c r="B49" s="22">
        <f t="shared" ref="B49:G49" si="1">SUM(B30:B48)</f>
        <v>112982577.95999999</v>
      </c>
      <c r="C49" s="22">
        <f t="shared" si="1"/>
        <v>-61057175.710000001</v>
      </c>
      <c r="D49" s="22">
        <f t="shared" si="1"/>
        <v>51925402.25</v>
      </c>
      <c r="E49" s="22">
        <f t="shared" si="1"/>
        <v>27485061.159999996</v>
      </c>
      <c r="F49" s="22">
        <f t="shared" si="1"/>
        <v>27485061.159999996</v>
      </c>
      <c r="G49" s="43">
        <f t="shared" si="1"/>
        <v>-85497516.799999997</v>
      </c>
    </row>
    <row r="50" spans="1:7" ht="18.75" x14ac:dyDescent="0.25">
      <c r="A50" s="21"/>
      <c r="B50" s="22"/>
      <c r="C50" s="22"/>
      <c r="D50" s="22"/>
      <c r="E50" s="41" t="s">
        <v>22</v>
      </c>
      <c r="F50" s="42"/>
      <c r="G50" s="43"/>
    </row>
    <row r="51" spans="1:7" ht="18.75" x14ac:dyDescent="0.25">
      <c r="A51" s="38" t="s">
        <v>0</v>
      </c>
      <c r="B51" s="39"/>
      <c r="C51" s="39"/>
      <c r="D51" s="39"/>
      <c r="E51" s="39"/>
      <c r="F51" s="39"/>
      <c r="G51" s="40"/>
    </row>
    <row r="52" spans="1:7" ht="18.75" x14ac:dyDescent="0.25">
      <c r="A52" s="31" t="s">
        <v>1</v>
      </c>
      <c r="B52" s="32"/>
      <c r="C52" s="32"/>
      <c r="D52" s="32"/>
      <c r="E52" s="32"/>
      <c r="F52" s="32"/>
      <c r="G52" s="33"/>
    </row>
    <row r="53" spans="1:7" ht="18.75" x14ac:dyDescent="0.25">
      <c r="A53" s="34" t="s">
        <v>2</v>
      </c>
      <c r="B53" s="35"/>
      <c r="C53" s="35"/>
      <c r="D53" s="35"/>
      <c r="E53" s="35"/>
      <c r="F53" s="35"/>
      <c r="G53" s="36"/>
    </row>
    <row r="54" spans="1:7" ht="37.5" x14ac:dyDescent="0.25">
      <c r="A54" s="6" t="s">
        <v>26</v>
      </c>
      <c r="B54" s="37" t="s">
        <v>4</v>
      </c>
      <c r="C54" s="37"/>
      <c r="D54" s="37"/>
      <c r="E54" s="37"/>
      <c r="F54" s="37"/>
      <c r="G54" s="7" t="s">
        <v>27</v>
      </c>
    </row>
    <row r="55" spans="1:7" ht="37.5" x14ac:dyDescent="0.25">
      <c r="A55" s="6"/>
      <c r="B55" s="7" t="s">
        <v>6</v>
      </c>
      <c r="C55" s="7" t="s">
        <v>7</v>
      </c>
      <c r="D55" s="7" t="s">
        <v>8</v>
      </c>
      <c r="E55" s="7" t="s">
        <v>9</v>
      </c>
      <c r="F55" s="7" t="s">
        <v>10</v>
      </c>
      <c r="G55" s="8"/>
    </row>
    <row r="56" spans="1:7" ht="18.75" x14ac:dyDescent="0.25">
      <c r="A56" s="6"/>
      <c r="B56" s="9"/>
      <c r="C56" s="9"/>
      <c r="D56" s="9"/>
      <c r="E56" s="9"/>
      <c r="F56" s="9"/>
      <c r="G56" s="9"/>
    </row>
    <row r="57" spans="1:7" ht="18.75" x14ac:dyDescent="0.25">
      <c r="A57" s="6"/>
      <c r="B57" s="10"/>
      <c r="C57" s="10"/>
      <c r="D57" s="10"/>
      <c r="E57" s="10"/>
      <c r="F57" s="11"/>
      <c r="G57" s="12"/>
    </row>
    <row r="58" spans="1:7" ht="18.75" x14ac:dyDescent="0.25">
      <c r="A58" s="24"/>
      <c r="B58" s="14"/>
      <c r="C58" s="14"/>
      <c r="D58" s="14"/>
      <c r="E58" s="14"/>
      <c r="F58" s="14"/>
      <c r="G58" s="14"/>
    </row>
    <row r="59" spans="1:7" ht="18.75" x14ac:dyDescent="0.25">
      <c r="A59" s="15" t="s">
        <v>28</v>
      </c>
      <c r="B59" s="16">
        <v>2000</v>
      </c>
      <c r="C59" s="16">
        <v>0</v>
      </c>
      <c r="D59" s="16">
        <v>2000</v>
      </c>
      <c r="E59" s="16">
        <v>7362</v>
      </c>
      <c r="F59" s="16">
        <v>7362</v>
      </c>
      <c r="G59" s="25">
        <v>3.681</v>
      </c>
    </row>
    <row r="60" spans="1:7" ht="18.75" x14ac:dyDescent="0.25">
      <c r="A60" s="15" t="s">
        <v>29</v>
      </c>
      <c r="B60" s="16">
        <v>1968460</v>
      </c>
      <c r="C60" s="16">
        <v>-1199601</v>
      </c>
      <c r="D60" s="16">
        <v>768859</v>
      </c>
      <c r="E60" s="16">
        <v>463126</v>
      </c>
      <c r="F60" s="16">
        <v>463126</v>
      </c>
      <c r="G60" s="25">
        <v>0.23527325929914758</v>
      </c>
    </row>
    <row r="61" spans="1:7" ht="37.5" x14ac:dyDescent="0.25">
      <c r="A61" s="15" t="s">
        <v>30</v>
      </c>
      <c r="B61" s="16">
        <v>56000</v>
      </c>
      <c r="C61" s="16">
        <v>-26217</v>
      </c>
      <c r="D61" s="16">
        <v>29783</v>
      </c>
      <c r="E61" s="16">
        <v>0</v>
      </c>
      <c r="F61" s="16">
        <v>0</v>
      </c>
      <c r="G61" s="25">
        <v>0</v>
      </c>
    </row>
    <row r="62" spans="1:7" ht="18.75" x14ac:dyDescent="0.25">
      <c r="A62" s="15" t="s">
        <v>31</v>
      </c>
      <c r="B62" s="16">
        <v>0</v>
      </c>
      <c r="C62" s="16">
        <v>0</v>
      </c>
      <c r="D62" s="16">
        <v>0</v>
      </c>
      <c r="E62" s="16">
        <v>0</v>
      </c>
      <c r="F62" s="16">
        <v>0</v>
      </c>
      <c r="G62" s="25">
        <v>0</v>
      </c>
    </row>
    <row r="63" spans="1:7" ht="18.75" x14ac:dyDescent="0.25">
      <c r="A63" s="15" t="s">
        <v>32</v>
      </c>
      <c r="B63" s="16">
        <v>0</v>
      </c>
      <c r="C63" s="16">
        <v>0</v>
      </c>
      <c r="D63" s="16">
        <v>0</v>
      </c>
      <c r="E63" s="16">
        <v>0</v>
      </c>
      <c r="F63" s="16">
        <v>0</v>
      </c>
      <c r="G63" s="25">
        <v>0</v>
      </c>
    </row>
    <row r="64" spans="1:7" ht="18.75" x14ac:dyDescent="0.25">
      <c r="A64" s="15" t="s">
        <v>33</v>
      </c>
      <c r="B64" s="16">
        <v>0</v>
      </c>
      <c r="C64" s="16">
        <v>0</v>
      </c>
      <c r="D64" s="16">
        <v>0</v>
      </c>
      <c r="E64" s="16">
        <v>0</v>
      </c>
      <c r="F64" s="16">
        <v>0</v>
      </c>
      <c r="G64" s="25">
        <v>0</v>
      </c>
    </row>
    <row r="65" spans="1:7" ht="18.75" x14ac:dyDescent="0.25">
      <c r="A65" s="15" t="s">
        <v>34</v>
      </c>
      <c r="B65" s="16">
        <v>231291.96</v>
      </c>
      <c r="C65" s="16">
        <v>-73264</v>
      </c>
      <c r="D65" s="16">
        <v>158027.96</v>
      </c>
      <c r="E65" s="16">
        <v>0</v>
      </c>
      <c r="F65" s="16">
        <v>0</v>
      </c>
      <c r="G65" s="25">
        <v>0</v>
      </c>
    </row>
    <row r="66" spans="1:7" ht="18.75" x14ac:dyDescent="0.25">
      <c r="A66" s="15" t="s">
        <v>35</v>
      </c>
      <c r="B66" s="16">
        <v>0</v>
      </c>
      <c r="C66" s="16">
        <v>0</v>
      </c>
      <c r="D66" s="16">
        <v>0</v>
      </c>
      <c r="E66" s="16">
        <v>0</v>
      </c>
      <c r="F66" s="16">
        <v>0</v>
      </c>
      <c r="G66" s="25">
        <v>0</v>
      </c>
    </row>
    <row r="67" spans="1:7" ht="18.75" x14ac:dyDescent="0.25">
      <c r="A67" s="17"/>
      <c r="B67" s="16"/>
      <c r="C67" s="16"/>
      <c r="D67" s="16"/>
      <c r="E67" s="16"/>
      <c r="F67" s="16"/>
      <c r="G67" s="25"/>
    </row>
    <row r="68" spans="1:7" ht="18.75" x14ac:dyDescent="0.25">
      <c r="A68" s="18"/>
      <c r="B68" s="19"/>
      <c r="C68" s="19"/>
      <c r="D68" s="19"/>
      <c r="E68" s="19"/>
      <c r="F68" s="20"/>
      <c r="G68" s="26"/>
    </row>
    <row r="69" spans="1:7" ht="18.75" x14ac:dyDescent="0.25">
      <c r="A69" s="21" t="s">
        <v>21</v>
      </c>
      <c r="B69" s="22">
        <f>SUM(B58:B68)</f>
        <v>2257751.96</v>
      </c>
      <c r="C69" s="22">
        <f>SUM(C58:C68)</f>
        <v>-1299082</v>
      </c>
      <c r="D69" s="22">
        <f>SUM(D58:D68)</f>
        <v>958669.96</v>
      </c>
      <c r="E69" s="22">
        <f>SUM(E58:E68)</f>
        <v>470488</v>
      </c>
      <c r="F69" s="22">
        <f>SUM(F58:F68)</f>
        <v>470488</v>
      </c>
      <c r="G69" s="27">
        <f>IF(B69&lt;&gt;0,F69/B69,0)</f>
        <v>0.20838781599374628</v>
      </c>
    </row>
    <row r="70" spans="1:7" ht="18.75" x14ac:dyDescent="0.25">
      <c r="A70" s="28"/>
      <c r="B70" s="29"/>
      <c r="C70" s="29"/>
      <c r="D70" s="29"/>
      <c r="E70" s="29"/>
      <c r="F70" s="29"/>
      <c r="G70" s="30"/>
    </row>
    <row r="71" spans="1:7" ht="18.75" x14ac:dyDescent="0.25">
      <c r="A71" s="28"/>
      <c r="B71" s="29"/>
      <c r="C71" s="29"/>
      <c r="D71" s="29"/>
      <c r="E71" s="29"/>
      <c r="F71" s="29"/>
      <c r="G71" s="30"/>
    </row>
    <row r="72" spans="1:7" ht="18.75" x14ac:dyDescent="0.25">
      <c r="A72" s="28"/>
      <c r="B72" s="29"/>
      <c r="C72" s="29"/>
      <c r="D72" s="29"/>
      <c r="E72" s="29"/>
      <c r="F72" s="29"/>
      <c r="G72" s="30"/>
    </row>
    <row r="73" spans="1:7" ht="18.75" x14ac:dyDescent="0.25">
      <c r="A73" s="38" t="s">
        <v>0</v>
      </c>
      <c r="B73" s="39"/>
      <c r="C73" s="39"/>
      <c r="D73" s="39"/>
      <c r="E73" s="39"/>
      <c r="F73" s="39"/>
      <c r="G73" s="40"/>
    </row>
    <row r="74" spans="1:7" ht="18.75" x14ac:dyDescent="0.25">
      <c r="A74" s="31" t="s">
        <v>1</v>
      </c>
      <c r="B74" s="32"/>
      <c r="C74" s="32"/>
      <c r="D74" s="32"/>
      <c r="E74" s="32"/>
      <c r="F74" s="32"/>
      <c r="G74" s="33"/>
    </row>
    <row r="75" spans="1:7" ht="18.75" x14ac:dyDescent="0.25">
      <c r="A75" s="34" t="s">
        <v>2</v>
      </c>
      <c r="B75" s="35"/>
      <c r="C75" s="35"/>
      <c r="D75" s="35"/>
      <c r="E75" s="35"/>
      <c r="F75" s="35"/>
      <c r="G75" s="36"/>
    </row>
    <row r="76" spans="1:7" ht="37.5" x14ac:dyDescent="0.25">
      <c r="A76" s="6" t="s">
        <v>36</v>
      </c>
      <c r="B76" s="37" t="s">
        <v>4</v>
      </c>
      <c r="C76" s="37"/>
      <c r="D76" s="37"/>
      <c r="E76" s="37"/>
      <c r="F76" s="37"/>
      <c r="G76" s="7" t="s">
        <v>27</v>
      </c>
    </row>
    <row r="77" spans="1:7" ht="37.5" x14ac:dyDescent="0.25">
      <c r="A77" s="6"/>
      <c r="B77" s="7" t="s">
        <v>6</v>
      </c>
      <c r="C77" s="7" t="s">
        <v>7</v>
      </c>
      <c r="D77" s="7" t="s">
        <v>8</v>
      </c>
      <c r="E77" s="7" t="s">
        <v>9</v>
      </c>
      <c r="F77" s="7" t="s">
        <v>10</v>
      </c>
      <c r="G77" s="8"/>
    </row>
    <row r="78" spans="1:7" ht="18.75" x14ac:dyDescent="0.25">
      <c r="A78" s="6"/>
      <c r="B78" s="9"/>
      <c r="C78" s="9"/>
      <c r="D78" s="9"/>
      <c r="E78" s="9"/>
      <c r="F78" s="9"/>
      <c r="G78" s="9"/>
    </row>
    <row r="79" spans="1:7" ht="18.75" x14ac:dyDescent="0.25">
      <c r="A79" s="6"/>
      <c r="B79" s="10"/>
      <c r="C79" s="10"/>
      <c r="D79" s="10"/>
      <c r="E79" s="10"/>
      <c r="F79" s="11"/>
      <c r="G79" s="12"/>
    </row>
    <row r="80" spans="1:7" ht="18.75" x14ac:dyDescent="0.25">
      <c r="A80" s="24"/>
      <c r="B80" s="14"/>
      <c r="C80" s="14"/>
      <c r="D80" s="14"/>
      <c r="E80" s="14"/>
      <c r="F80" s="14"/>
      <c r="G80" s="14"/>
    </row>
    <row r="81" spans="1:7" ht="18.75" x14ac:dyDescent="0.25">
      <c r="A81" s="15" t="s">
        <v>14</v>
      </c>
      <c r="B81" s="16">
        <v>2878400</v>
      </c>
      <c r="C81" s="16">
        <v>-1806166.05</v>
      </c>
      <c r="D81" s="16">
        <v>1072233.95</v>
      </c>
      <c r="E81" s="16">
        <v>801014.83</v>
      </c>
      <c r="F81" s="16">
        <v>801014.83</v>
      </c>
      <c r="G81" s="25">
        <v>0.27828475194552532</v>
      </c>
    </row>
    <row r="82" spans="1:7" ht="18.75" x14ac:dyDescent="0.25">
      <c r="A82" s="15" t="s">
        <v>15</v>
      </c>
      <c r="B82" s="16">
        <v>0</v>
      </c>
      <c r="C82" s="16">
        <v>-3235.64</v>
      </c>
      <c r="D82" s="16">
        <v>-3235.64</v>
      </c>
      <c r="E82" s="16">
        <v>4511.25</v>
      </c>
      <c r="F82" s="16">
        <v>4511.25</v>
      </c>
      <c r="G82" s="25">
        <v>0</v>
      </c>
    </row>
    <row r="83" spans="1:7" ht="18.75" x14ac:dyDescent="0.25">
      <c r="A83" s="15" t="s">
        <v>16</v>
      </c>
      <c r="B83" s="16">
        <v>6000</v>
      </c>
      <c r="C83" s="16">
        <v>-48710</v>
      </c>
      <c r="D83" s="16">
        <v>-42710</v>
      </c>
      <c r="E83" s="16">
        <v>86618</v>
      </c>
      <c r="F83" s="16">
        <v>86618</v>
      </c>
      <c r="G83" s="25">
        <v>14.436333333333334</v>
      </c>
    </row>
    <row r="84" spans="1:7" ht="18.75" x14ac:dyDescent="0.25">
      <c r="A84" s="15" t="s">
        <v>13</v>
      </c>
      <c r="B84" s="16">
        <v>0</v>
      </c>
      <c r="C84" s="16">
        <v>-125500</v>
      </c>
      <c r="D84" s="16">
        <v>-125500</v>
      </c>
      <c r="E84" s="16">
        <v>88814</v>
      </c>
      <c r="F84" s="16">
        <v>88814</v>
      </c>
      <c r="G84" s="25">
        <v>0</v>
      </c>
    </row>
    <row r="85" spans="1:7" ht="18.75" x14ac:dyDescent="0.25">
      <c r="A85" s="17"/>
      <c r="B85" s="16"/>
      <c r="C85" s="16"/>
      <c r="D85" s="16"/>
      <c r="E85" s="16"/>
      <c r="F85" s="16"/>
      <c r="G85" s="25"/>
    </row>
    <row r="86" spans="1:7" ht="18.75" x14ac:dyDescent="0.25">
      <c r="A86" s="18"/>
      <c r="B86" s="19"/>
      <c r="C86" s="19"/>
      <c r="D86" s="19"/>
      <c r="E86" s="19"/>
      <c r="F86" s="20"/>
      <c r="G86" s="26"/>
    </row>
    <row r="87" spans="1:7" ht="18.75" x14ac:dyDescent="0.25">
      <c r="A87" s="21" t="s">
        <v>21</v>
      </c>
      <c r="B87" s="22">
        <f>SUM(B80:B86)</f>
        <v>2884400</v>
      </c>
      <c r="C87" s="22">
        <f>SUM(C80:C86)</f>
        <v>-1983611.69</v>
      </c>
      <c r="D87" s="22">
        <f>SUM(D80:D86)</f>
        <v>900788.31</v>
      </c>
      <c r="E87" s="22">
        <f>SUM(E80:E86)</f>
        <v>980958.08</v>
      </c>
      <c r="F87" s="22">
        <f>SUM(F80:F86)</f>
        <v>980958.08</v>
      </c>
      <c r="G87" s="27">
        <f>IF(B87&lt;&gt;0,F87/B87,0)</f>
        <v>0.34009086118430176</v>
      </c>
    </row>
    <row r="88" spans="1:7" x14ac:dyDescent="0.25">
      <c r="A88" s="45" t="s">
        <v>37</v>
      </c>
      <c r="B88" s="45"/>
      <c r="C88" s="45"/>
      <c r="D88" s="45"/>
      <c r="E88" s="45"/>
      <c r="F88" s="45"/>
      <c r="G88" s="45"/>
    </row>
    <row r="92" spans="1:7" hidden="1" x14ac:dyDescent="0.25"/>
    <row r="96" spans="1:7" x14ac:dyDescent="0.25">
      <c r="C96" s="5"/>
    </row>
    <row r="97" spans="1:7" x14ac:dyDescent="0.25">
      <c r="A97" s="1"/>
      <c r="B97" s="44"/>
      <c r="C97" s="44"/>
      <c r="D97" s="44"/>
      <c r="E97" s="44"/>
      <c r="F97" s="44"/>
      <c r="G97" s="44"/>
    </row>
    <row r="98" spans="1:7" ht="33" customHeight="1" x14ac:dyDescent="0.25">
      <c r="A98" s="2"/>
      <c r="B98" s="47"/>
      <c r="C98" s="47"/>
      <c r="D98" s="47"/>
      <c r="E98" s="47"/>
      <c r="F98" s="47"/>
      <c r="G98" s="47"/>
    </row>
    <row r="99" spans="1:7" ht="33" customHeight="1" x14ac:dyDescent="0.25">
      <c r="A99" s="3"/>
      <c r="B99" s="48"/>
      <c r="C99" s="48"/>
      <c r="D99" s="48"/>
      <c r="E99" s="48"/>
      <c r="F99" s="48"/>
      <c r="G99" s="48"/>
    </row>
    <row r="100" spans="1:7" ht="33" customHeight="1" x14ac:dyDescent="0.25">
      <c r="A100" s="4"/>
      <c r="B100" s="46"/>
      <c r="C100" s="46"/>
      <c r="D100" s="46"/>
      <c r="E100" s="46"/>
      <c r="F100" s="46"/>
      <c r="G100" s="46"/>
    </row>
  </sheetData>
  <mergeCells count="33">
    <mergeCell ref="B97:C97"/>
    <mergeCell ref="D97:E97"/>
    <mergeCell ref="F97:G97"/>
    <mergeCell ref="A88:G88"/>
    <mergeCell ref="B100:C100"/>
    <mergeCell ref="D100:E100"/>
    <mergeCell ref="F100:G100"/>
    <mergeCell ref="B98:C98"/>
    <mergeCell ref="D98:E98"/>
    <mergeCell ref="F98:G98"/>
    <mergeCell ref="B99:C99"/>
    <mergeCell ref="D99:E99"/>
    <mergeCell ref="F99:G99"/>
    <mergeCell ref="A1:G1"/>
    <mergeCell ref="A2:G2"/>
    <mergeCell ref="A3:G3"/>
    <mergeCell ref="B4:F4"/>
    <mergeCell ref="E22:F22"/>
    <mergeCell ref="G21:G22"/>
    <mergeCell ref="A23:G23"/>
    <mergeCell ref="A24:G24"/>
    <mergeCell ref="A25:G25"/>
    <mergeCell ref="B26:F26"/>
    <mergeCell ref="E50:F50"/>
    <mergeCell ref="G49:G50"/>
    <mergeCell ref="A74:G74"/>
    <mergeCell ref="A75:G75"/>
    <mergeCell ref="B76:F76"/>
    <mergeCell ref="A51:G51"/>
    <mergeCell ref="A52:G52"/>
    <mergeCell ref="A53:G53"/>
    <mergeCell ref="B54:F54"/>
    <mergeCell ref="A73:G73"/>
  </mergeCells>
  <pageMargins left="0.7" right="0.7" top="0.75" bottom="0.75" header="0.3" footer="0.3"/>
  <pageSetup scale="46" fitToHeight="0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Edo. analítico del ingreso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Alfonso Flores Barriga</dc:creator>
  <cp:lastModifiedBy>TESOREIA1</cp:lastModifiedBy>
  <cp:lastPrinted>2025-03-29T06:48:52Z</cp:lastPrinted>
  <dcterms:created xsi:type="dcterms:W3CDTF">2017-01-16T16:00:15Z</dcterms:created>
  <dcterms:modified xsi:type="dcterms:W3CDTF">2025-03-29T09:25:49Z</dcterms:modified>
</cp:coreProperties>
</file>